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NC\Desktop\rendicion Octubre  presentar 14\"/>
    </mc:Choice>
  </mc:AlternateContent>
  <bookViews>
    <workbookView xWindow="0" yWindow="0" windowWidth="23730" windowHeight="9660" firstSheet="13" activeTab="14"/>
  </bookViews>
  <sheets>
    <sheet name="DGAF-AJ-DM" sheetId="1" r:id="rId1"/>
    <sheet name="Fondos de Cultura Diver." sheetId="5" r:id="rId2"/>
    <sheet name="DAEC" sheetId="6" r:id="rId3"/>
    <sheet name="fotos" sheetId="8" r:id="rId4"/>
    <sheet name="Economia Cultural" sheetId="9" r:id="rId5"/>
    <sheet name="Elencos Nacionales" sheetId="11" r:id="rId6"/>
    <sheet name="Fomento" sheetId="13" r:id="rId7"/>
    <sheet name="Formación y Divulgación " sheetId="14" r:id="rId8"/>
    <sheet name="Dirección de Interculturalidad" sheetId="15" r:id="rId9"/>
    <sheet name=" Patrimonio Cultural " sheetId="16" r:id="rId10"/>
    <sheet name=" Patrimonio Cultural  (2)" sheetId="17" r:id="rId11"/>
    <sheet name=" Patrimonio Cultural  (3)" sheetId="18" r:id="rId12"/>
    <sheet name=" Patrimonio Cultural  (4)" sheetId="19" r:id="rId13"/>
    <sheet name=" Patrimonio Cultural  (5)" sheetId="20" r:id="rId14"/>
    <sheet name=" Patrimonio Cultural  (6)" sheetId="21" r:id="rId15"/>
    <sheet name="Hoja1" sheetId="12" r:id="rId16"/>
  </sheets>
  <externalReferences>
    <externalReference r:id="rId17"/>
  </externalReferences>
  <definedNames>
    <definedName name="_xlnm.Print_Area" localSheetId="9">' Patrimonio Cultural '!$A$1:$G$33</definedName>
    <definedName name="_xlnm.Print_Area" localSheetId="10">' Patrimonio Cultural  (2)'!$A$1:$G$26</definedName>
    <definedName name="_xlnm.Print_Area" localSheetId="12">' Patrimonio Cultural  (4)'!$A$1:$G$44</definedName>
    <definedName name="_xlnm.Print_Area" localSheetId="13">' Patrimonio Cultural  (5)'!$A$1:$G$40</definedName>
    <definedName name="_xlnm.Print_Area" localSheetId="14">' Patrimonio Cultural  (6)'!$A$1:$G$33</definedName>
    <definedName name="_xlnm.Print_Area" localSheetId="2">DAEC!$A$1:$G$36</definedName>
    <definedName name="_xlnm.Print_Area" localSheetId="0">'DGAF-AJ-DM'!$A$1:$H$177</definedName>
    <definedName name="_xlnm.Print_Area" localSheetId="8">'Dirección de Interculturalidad'!$A$1:$G$35</definedName>
    <definedName name="_xlnm.Print_Area" localSheetId="5">'Elencos Nacionales'!$A$1:$G$32</definedName>
    <definedName name="_xlnm.Print_Area" localSheetId="6">Fomento!$A$1:$X$24</definedName>
    <definedName name="_xlnm.Print_Area" localSheetId="1">'Fondos de Cultura Diver.'!$A$1:$G$14</definedName>
    <definedName name="_xlnm.Print_Area" localSheetId="7">'Formación y Divulgación '!$A$1:$G$27</definedName>
  </definedNames>
  <calcPr calcId="152511"/>
</workbook>
</file>

<file path=xl/calcChain.xml><?xml version="1.0" encoding="utf-8"?>
<calcChain xmlns="http://schemas.openxmlformats.org/spreadsheetml/2006/main">
  <c r="G13" i="17" l="1"/>
  <c r="D13" i="17"/>
  <c r="B13" i="17"/>
  <c r="D12" i="17"/>
  <c r="D11" i="17"/>
  <c r="D10" i="17"/>
  <c r="F174" i="1" l="1"/>
  <c r="E173" i="1"/>
  <c r="D173" i="1"/>
  <c r="F173" i="1" s="1"/>
  <c r="F172" i="1"/>
  <c r="F171" i="1"/>
  <c r="E170" i="1"/>
  <c r="D170" i="1"/>
  <c r="F170" i="1" s="1"/>
  <c r="F169" i="1"/>
  <c r="F168" i="1"/>
  <c r="F167" i="1"/>
  <c r="F166" i="1"/>
  <c r="F165" i="1"/>
  <c r="E164" i="1"/>
  <c r="D164" i="1"/>
  <c r="F164" i="1" s="1"/>
  <c r="F163" i="1"/>
  <c r="F162" i="1"/>
  <c r="F161" i="1"/>
  <c r="F160" i="1"/>
  <c r="F159" i="1"/>
  <c r="F158" i="1"/>
  <c r="F157" i="1"/>
  <c r="F156" i="1"/>
  <c r="E156" i="1"/>
  <c r="D156" i="1"/>
  <c r="F155" i="1"/>
  <c r="F154" i="1"/>
  <c r="F153" i="1"/>
  <c r="F152" i="1"/>
  <c r="F151" i="1"/>
  <c r="F150" i="1"/>
  <c r="F149" i="1"/>
  <c r="F148" i="1"/>
  <c r="F147" i="1"/>
  <c r="F146" i="1"/>
  <c r="E146" i="1"/>
  <c r="E175" i="1" s="1"/>
  <c r="D146" i="1"/>
  <c r="D175" i="1" s="1"/>
  <c r="F175" i="1" l="1"/>
</calcChain>
</file>

<file path=xl/comments1.xml><?xml version="1.0" encoding="utf-8"?>
<comments xmlns="http://schemas.openxmlformats.org/spreadsheetml/2006/main">
  <authors>
    <author>SNC</author>
  </authors>
  <commentList>
    <comment ref="A60" authorId="0" shapeId="0">
      <text>
        <r>
          <rPr>
            <b/>
            <sz val="9"/>
            <color indexed="81"/>
            <rFont val="Tahoma"/>
            <family val="2"/>
          </rPr>
          <t>SNC:</t>
        </r>
        <r>
          <rPr>
            <sz val="9"/>
            <color indexed="81"/>
            <rFont val="Tahoma"/>
            <family val="2"/>
          </rPr>
          <t xml:space="preserve">
</t>
        </r>
      </text>
    </comment>
  </commentList>
</comments>
</file>

<file path=xl/sharedStrings.xml><?xml version="1.0" encoding="utf-8"?>
<sst xmlns="http://schemas.openxmlformats.org/spreadsheetml/2006/main" count="918" uniqueCount="580">
  <si>
    <t>1- PRESENTACIÓN</t>
  </si>
  <si>
    <t>Institución:</t>
  </si>
  <si>
    <t>Periodo del informe:</t>
  </si>
  <si>
    <t>Misión institucional</t>
  </si>
  <si>
    <t>Qué es la institución (en lenguaje sencillo, menos de 100 palabras)</t>
  </si>
  <si>
    <t>Nro.</t>
  </si>
  <si>
    <t>Dependencia</t>
  </si>
  <si>
    <t>Responsable</t>
  </si>
  <si>
    <t>Cargo que Ocupa</t>
  </si>
  <si>
    <t>3.1. Resolución de Aprobación y Anexo de Plan de Rendición de Cuentas</t>
  </si>
  <si>
    <t>Priorización</t>
  </si>
  <si>
    <t>Vinculación POI, PEI, PND, ODS.</t>
  </si>
  <si>
    <t>Justificaciones</t>
  </si>
  <si>
    <t xml:space="preserve">Evidencia </t>
  </si>
  <si>
    <t>1°</t>
  </si>
  <si>
    <t>2°</t>
  </si>
  <si>
    <t>4.1 Nivel de Cumplimiento  de Minimo de Información Disponible - Transparencia Activa Ley 5189 /14</t>
  </si>
  <si>
    <t>Mes</t>
  </si>
  <si>
    <t>Nivel de Cumplimiento (%)</t>
  </si>
  <si>
    <t>4.2 Nivel de Cumplimiento  de Minimo de Información Disponible - Transparencia Activa Ley 5282/14</t>
  </si>
  <si>
    <t>4.3 Nivel de Cumplimiento de Respuestas a Consultas Ciudadanas - Transparencia Pasiva Ley N° 5282/14</t>
  </si>
  <si>
    <t>Cantidad de Consultas</t>
  </si>
  <si>
    <t>Respondidos</t>
  </si>
  <si>
    <t>No Respondidos</t>
  </si>
  <si>
    <t>Descripción</t>
  </si>
  <si>
    <t>Objetivo</t>
  </si>
  <si>
    <t>Metas</t>
  </si>
  <si>
    <t>Población Beneficiaria</t>
  </si>
  <si>
    <t>Porcentaje de Ejecución</t>
  </si>
  <si>
    <t>Resultados Logrados</t>
  </si>
  <si>
    <t>Evidencia (Informe de Avance de Metas - SPR)</t>
  </si>
  <si>
    <t>Rubro</t>
  </si>
  <si>
    <t>Sub-rubros</t>
  </si>
  <si>
    <t>Presupuestado</t>
  </si>
  <si>
    <t>Ejecutado</t>
  </si>
  <si>
    <t>Saldos</t>
  </si>
  <si>
    <t>Evidencia (Enlace Ley 5189)</t>
  </si>
  <si>
    <t>Evidencia (Enlace Ley 5282/14)</t>
  </si>
  <si>
    <t>Otros tipos de Auditoria</t>
  </si>
  <si>
    <t>Cantidad de Miembros del CRCC:</t>
  </si>
  <si>
    <t>Total Mujeres:</t>
  </si>
  <si>
    <t>Total Hombres :</t>
  </si>
  <si>
    <t>Nivel de Cumplimiento</t>
  </si>
  <si>
    <t>Total nivel directivo o rango superior:</t>
  </si>
  <si>
    <t>3.2 Plan de Rendición de Cuentas. (Copiar abajo link de acceso directo)</t>
  </si>
  <si>
    <t>3- PLAN DE RENDICIÓN DE CUENTAS AL CIUDADANO</t>
  </si>
  <si>
    <t>2-PRESENTACIÓN DE LOS MIEMBROS DEL COMITÉ DE RENDICIÓN DE CUENTAS AL CIUDADANO (CRCC)</t>
  </si>
  <si>
    <t>4- GESTIÓN INSTITUCIONAL</t>
  </si>
  <si>
    <t xml:space="preserve">Tema </t>
  </si>
  <si>
    <t>Enlace Portal de Transparencia de la SENAC</t>
  </si>
  <si>
    <t>Enlace publicación de SFP</t>
  </si>
  <si>
    <t>Enlace Portal AIP</t>
  </si>
  <si>
    <t>Fecha</t>
  </si>
  <si>
    <t>Nro. Informe</t>
  </si>
  <si>
    <t xml:space="preserve">(Puede complementar información aquí y apoyarse en gráficos ilustrativos) </t>
  </si>
  <si>
    <t xml:space="preserve">Diseñar, regular e impulsar las políticas culturales; proteger el patrimonio cultural material e inmaterial, preservar la diversidad cultural y lingüística; promover y amparar la participación ciudadana en las prácticas de las manifestaciones culturales, así como en las creaciones y actividades artísticas y culturales, con el propósito de reforzar la identidad nacional.  </t>
  </si>
  <si>
    <t xml:space="preserve"> Ser la institución confiable, transparente y pluralista, consagrada a la protección de la riqueza y la diversidad cultural, la promoción y defensa de las diferentes manifestaciones artísticas y culturales, reforzando la identidad nacional como pilar fundamental del desarrollo sostenible, en una sociedad justa, cohesionada e integradora.</t>
  </si>
  <si>
    <t>Dirección General de Planificación, Desarrollo e Innovación Cultural</t>
  </si>
  <si>
    <t>Dirección General de Administración y Finanzas</t>
  </si>
  <si>
    <t>Dirección General de Comunicación Estratégica</t>
  </si>
  <si>
    <t>Dirección General de Patrimonio Cultural</t>
  </si>
  <si>
    <t>Dirección General de Diversidad, Derechos y Procesos Culturales</t>
  </si>
  <si>
    <t>Dirección de Auditoría Interna</t>
  </si>
  <si>
    <t>Dirección de Mecip</t>
  </si>
  <si>
    <t>Dirección de Tecnologías de la Información y Comunicación</t>
  </si>
  <si>
    <t>Dirección de Anticorrupción</t>
  </si>
  <si>
    <t>Directora General</t>
  </si>
  <si>
    <t>Director General</t>
  </si>
  <si>
    <t>Director</t>
  </si>
  <si>
    <t>Secretaría Nacional de Cultura</t>
  </si>
  <si>
    <t>Plan Nacional de Desarrollo 2030</t>
  </si>
  <si>
    <t xml:space="preserve"> Objetivo: Descentralización de las Políticas Públicas</t>
  </si>
  <si>
    <t>Patrimonio y Procesos Culturales Protegidos</t>
  </si>
  <si>
    <t>N/A</t>
  </si>
  <si>
    <t>Los planes operativos institucionales reflejan metas que se esperan alcanzar para cada año fiscal y constituyen instrumentos administrativos que contienen los procesos a desarrollar en el corto plazo, precisando las tareas necesarias para cumplir las metas presupuestarias establecidas para dicho periodo, así como la oportunidad de su ejecución.</t>
  </si>
  <si>
    <t>Renato Gonzalez</t>
  </si>
  <si>
    <t xml:space="preserve">http://www.cultura.gov.py/wp-content/uploads/2016/03/RES-N-619_2020-ACTUALIZACI%C3%93N-DEL-PLAN-ESTRAT%C3%89GICO-INSTITUCIONAL-PEI-R.pdf </t>
  </si>
  <si>
    <t>Agosto</t>
  </si>
  <si>
    <t xml:space="preserve">El PND es el instrumento de gestión pública que orienta las acciones de diferentes
sectores. La SNC se encuentra alineado al Eje 1: Reducción de Pobreza y Desarrollo Social- 1.1 Lograr un desarrollo Social Equitativo- 1.1.16 Objetivo Específico: Proteger y Promover el Patrimonio,los bienes y Procesos Culturales, dando cumplimiento al acceso, uso y disfrute del Patrimonio Cultural.
</t>
  </si>
  <si>
    <t>https://drive.google.com/file/d/1nYzKQrGsLnrtnDfvgn7gzkvFO_qwHfKD/view</t>
  </si>
  <si>
    <t xml:space="preserve">Julio </t>
  </si>
  <si>
    <r>
      <t>ACTIVIDAD:</t>
    </r>
    <r>
      <rPr>
        <b/>
        <sz val="13"/>
        <color theme="1"/>
        <rFont val="Calibri"/>
        <family val="2"/>
        <scheme val="minor"/>
      </rPr>
      <t xml:space="preserve">  15 - Patrimonio y Procesos Culturales Protegidos y Promovidos</t>
    </r>
  </si>
  <si>
    <t>Jose Carlos Baranda Samaniego</t>
  </si>
  <si>
    <t>Oscar Servian</t>
  </si>
  <si>
    <t>Edith leiva</t>
  </si>
  <si>
    <t>Nathalia Antola</t>
  </si>
  <si>
    <t>Ticket Numero</t>
  </si>
  <si>
    <t>Fecha Ingreso</t>
  </si>
  <si>
    <t>Estado</t>
  </si>
  <si>
    <t>Enlace Portal de Denuncias de la SENAC</t>
  </si>
  <si>
    <t>6.2 Modelo Estándar de Control Interno para las Instituciones Públicas del Paraguay</t>
  </si>
  <si>
    <t>Periodo</t>
  </si>
  <si>
    <t>Calificación MECIP de la Contraloría General de la República (CGR)</t>
  </si>
  <si>
    <t>5. Gestión de denuncias de corrupción</t>
  </si>
  <si>
    <t>8. Ejecución Financiera</t>
  </si>
  <si>
    <t>Auditorias Financieras</t>
  </si>
  <si>
    <t>Auditorias de Gestión</t>
  </si>
  <si>
    <t>Auditorías Externas</t>
  </si>
  <si>
    <t>ID</t>
  </si>
  <si>
    <t>Objeto</t>
  </si>
  <si>
    <t>Fecha de Contrato</t>
  </si>
  <si>
    <t>Valor del Contrato</t>
  </si>
  <si>
    <t>Proveedor Adjudicado</t>
  </si>
  <si>
    <t>Estado (Ejecución - Finiquitado)</t>
  </si>
  <si>
    <t>Enlace DNCP</t>
  </si>
  <si>
    <t>Hector Alcaraz</t>
  </si>
  <si>
    <t>MATRIZ DE INFORMACIÓN MINIMA PARA INFORME DE RENDICIÓN DE CUENTAS AL CIUDADANO - EJERCICIO 2024</t>
  </si>
  <si>
    <t>4.6 Diversidad Servicios o Productos Misionales (Depende de la Naturaleza de la Misión Insitucional, puede abarcar un Programa o Proyecto)</t>
  </si>
  <si>
    <t>Resolución N°377/2024</t>
  </si>
  <si>
    <t xml:space="preserve">Guillermo Ortiz </t>
  </si>
  <si>
    <t>Julio a Septiembre</t>
  </si>
  <si>
    <t>Natalia Alvarenga Aguilar</t>
  </si>
  <si>
    <t>https://cultura.gov.py/rendicion-de-cuentas-al-ciudadano/</t>
  </si>
  <si>
    <t>Directora General Interina</t>
  </si>
  <si>
    <t>https://cultura.gov.py/wp-content/uploads/2024/08/Plan-anual-de-rcc.pdf</t>
  </si>
  <si>
    <t xml:space="preserve">2024 HASTA 2028 EN PROCESO DE ACTUALIZACIÓN SEGÚN LA vep </t>
  </si>
  <si>
    <t xml:space="preserve">Agosto </t>
  </si>
  <si>
    <t>Septiembre</t>
  </si>
  <si>
    <t>Julio</t>
  </si>
  <si>
    <t>https://transparencia.senac.gov.py/portal</t>
  </si>
  <si>
    <t>si</t>
  </si>
  <si>
    <t>https://adminaip.paraguay.gov.py/</t>
  </si>
  <si>
    <t>JULIO</t>
  </si>
  <si>
    <t>AGOSTO</t>
  </si>
  <si>
    <t>SEPTIEMBRE</t>
  </si>
  <si>
    <t>COORDINACION DE FONDOS DE CULTURA</t>
  </si>
  <si>
    <t>Promover la participación ciudadana en la dinamización de los procesos culturales del Paraguay, con especial énfasis en el fomento a la creación artística, innovación cultural, desarrollo territorial y fortalecimiento de la identidad local, de manera a contribuir con el proceso de descentralización cultural. Y de esta manera fortalecer la cooperación entre Estado y sociedad civil de cara al diseño, ejecución y evaluación de políticas culturales</t>
  </si>
  <si>
    <t xml:space="preserve">-Favorecer la participación de creadores, agentes y productores culturales en la dinamización de los procesos culturales del Paraguay
-Fortalecer el posicionamiento de la dimensión cultural en los procesos de inserción e integración nacional e internacional. 
     -Convocatoria pública abierta a iniciativas ciudadanas provenientes de todo el territorio   nacional.                        
</t>
  </si>
  <si>
    <t>Artistas, intelectuales, gestores, productores, agentes culturales, sociedad civil</t>
  </si>
  <si>
    <t>Convocatoria Abierta</t>
  </si>
  <si>
    <t xml:space="preserve">Memos Institucionales </t>
  </si>
  <si>
    <t xml:space="preserve">Rendición de cuenta correspondiente al proyecto adjudicado a la señora Violeta, Acuña   Monitoreo de Proyectos adjudicados en fondos de Cultura                                                                 *Paraguay rembi'u en su 5ta edición                   *Ensayo abierto ciclo de conciertos en la caosfera                                                            *Circuito de galerias artes en aregua           *Plazas encuentadas accesibles desde el bañado sur                                                                                   *Ciudad mapa                                                              * Raíces vivas. Fortaleciendo la identidad Afrodescendiente en Paraguay en Kamba Kua
* Guaranias,flores y sentimiento popular desde palmear
*fortalecimiento del espacio cultural sagrada familia de santa rosa de lima- misiones                                  </t>
  </si>
  <si>
    <t>Monitoreo de Proyectos adjudicados en fondos de Cultura                                                                      * Casa cuento desde la ciudad de aregua     *Impar el arte nos incluye</t>
  </si>
  <si>
    <t xml:space="preserve"> </t>
  </si>
  <si>
    <t>Apoyar acompañar  e impulsar las gestiones de la sociedad civil desde la SNC</t>
  </si>
  <si>
    <t>Participación del sector en convocatorias</t>
  </si>
  <si>
    <t>Publico en general</t>
  </si>
  <si>
    <t>La gestion cultural cuenta con agentes culturales y capacitados en forma continua</t>
  </si>
  <si>
    <t xml:space="preserve">Publicación en sitio web oficial de la SNC, comunicaciones vía correo electrónico institucional fotografias y redes sociales </t>
  </si>
  <si>
    <t>Mesa Técnica de Cultura Viva Comunitaria</t>
  </si>
  <si>
    <t xml:space="preserve">Informe  sobre programa iberculturaviva actualización de datos y recabar inquietudes para Concultura </t>
  </si>
  <si>
    <t>Mesa de dialogó con la sociedad civil para un trabajo en Red</t>
  </si>
  <si>
    <t>Miembros</t>
  </si>
  <si>
    <t xml:space="preserve">Cohesion social y promocion de la diversidad cultural a raves del aumeto de los espacios publicos y los procesos culturales instalados </t>
  </si>
  <si>
    <t>Acompañamiento Técnico a Puntos de Cultura</t>
  </si>
  <si>
    <t xml:space="preserve"> Seguimientos y Monitoreos de los proyectos adjudicados </t>
  </si>
  <si>
    <t>Acompañamiento institucional a los Puntos de Cultura</t>
  </si>
  <si>
    <t xml:space="preserve">Acceso a expresiones culturales diversas e interculturales garantizado y protegido </t>
  </si>
  <si>
    <t xml:space="preserve">Procesos  Tecnicos </t>
  </si>
  <si>
    <t>Capacitación</t>
  </si>
  <si>
    <t>Funcionarios de la SNC y representantes del sector cultural</t>
  </si>
  <si>
    <t xml:space="preserve">La ciudadania acceda localmente a bienes y servicios culturales de calidad </t>
  </si>
  <si>
    <t xml:space="preserve">Acceso aexpresiones culturales diversas e interculturales garantizado y protegido </t>
  </si>
  <si>
    <t>Procesos técnicos</t>
  </si>
  <si>
    <t>Reunión  en el Taller de arte y cultura Kambai</t>
  </si>
  <si>
    <t xml:space="preserve">Monitoreo </t>
  </si>
  <si>
    <r>
      <rPr>
        <b/>
        <sz val="10"/>
        <color theme="1"/>
        <rFont val="Calibri"/>
        <family val="2"/>
        <scheme val="minor"/>
      </rPr>
      <t xml:space="preserve">SEPTIEMBRE   </t>
    </r>
    <r>
      <rPr>
        <sz val="10"/>
        <color theme="1"/>
        <rFont val="Calibri"/>
        <family val="2"/>
        <scheme val="minor"/>
      </rPr>
      <t>Acompañamiento a Iberculturaviva</t>
    </r>
  </si>
  <si>
    <t>Reunión en modalidad virtual con equipo técnico para llenar el formulario de los diez años del programa.
-Se completó el formulario sobre Políticas Culturales de Base Comunitaria</t>
  </si>
  <si>
    <t xml:space="preserve">Seguimiento para el festejo de los 10 años del programa </t>
  </si>
  <si>
    <t>Difusión del formulario emitido por BECAL para la Mesa Técnica.</t>
  </si>
  <si>
    <t>Visibilizar las necesidades del sector</t>
  </si>
  <si>
    <t>Miembros de la Mesa técnica para difusión</t>
  </si>
  <si>
    <t>Encuentro Nacional de Gestión Cultural Comunitaria</t>
  </si>
  <si>
    <t>4to Encuentro de Gestión Cultural Comunitaria</t>
  </si>
  <si>
    <t>Acompañamiento y Ñembogueta jere</t>
  </si>
  <si>
    <t>Miembros del sector</t>
  </si>
  <si>
    <t>Procesos Técnicos</t>
  </si>
  <si>
    <t xml:space="preserve">Reunión en modalidad virtual representantes del Municipio Tembiapora en el marco de participación en Concultura  acción territorial </t>
  </si>
  <si>
    <t>Representación Institucional Nacional e Internacional.</t>
  </si>
  <si>
    <t xml:space="preserve">Reunión en modalidad  virtual con equipo técnico para llenar el formulario de los diez años del programa. 
(1-Mes de septiembre )
-Difusión del formulario emitido por BECAL para la Mesa Técnica.
(1-Mes de septiembre )
-Apoyo y seguimiento Sagrada Familia 15 convocado de lectura 
(1-Mes de septiembre )  
Reunión en modalidad virtual representantes del Municipio Tembiapora en el marco de participación en Concultura  acción territorial 
(1-Mes de septiembre )
</t>
  </si>
  <si>
    <t>Taller de Gobernanza julio 2024</t>
  </si>
  <si>
    <t>Mesa Técnica julio 2024</t>
  </si>
  <si>
    <t>4to Encuentro de Gestión Cultural Comunitaria setiembre 2024</t>
  </si>
  <si>
    <t>Acompañamiento a Punto de Cultura agosto 2024</t>
  </si>
  <si>
    <t>Dirección de Economia Cultural</t>
  </si>
  <si>
    <t>Fomento del Libro y la lectura</t>
  </si>
  <si>
    <t>Promover la lectura y el libro en todos los formatos y soportes como factor esencial en la formación de personas y en el desarrollo social sostenible</t>
  </si>
  <si>
    <t>.Relevar las inquietudes del sector libro  a través de la Mesa Técnica                                                                                                                                                                                                                           . Reglamentación  de la Ley 7140/23 del libro y la lectura                                                                                                                                                                                                                                                     .Contribuir a la internacionalización dl libro y los autores paraguayos                                                                                                                                                                                                                            .Fortalecer las ferias nacionales del Libro</t>
  </si>
  <si>
    <t xml:space="preserve">
. 9 asociaciones:                                                                                                                                                                                                                                                                                                                                                                                                                                 
SEP, PEN EPA, Artistas y Escritores de Paraguarí, CLAP, CAPEL, ALA, Academia de la Lengua Guaraní y Academia Paraguaya de la Lengua Española
. 50 editoriales/librerías                                                                                                                                                                                                                                                                                                                                                                                                                                        . 5.000 personas trabajando en el sector (escritores, editores, diseñadores, ilustradores, fotógrafos, mediadores y animadores de lectura, personal técnico y administrativo, otros)
</t>
  </si>
  <si>
    <t>https://cultura.gov.py/2024/08/celebran-la-instalacion-y-la-1ra-sesion-del-consejo-nacional-de-lectura-y-libro-en-el-dia-de-la-lectura/https://cultura.gov.py/2024/07/cultura-organiza-debate-para-fortalecer-politicas-del-libro-y-la-lectura/</t>
  </si>
  <si>
    <t>Desarrollo de la Economía Creativa</t>
  </si>
  <si>
    <t xml:space="preserve">Promover el desarrollo de la  economia cultural   y el fortalecimiento de las industrias culturales y creativas del Paraguay  </t>
  </si>
  <si>
    <t>Relevar las necesidades e inquietudes del sector música a través de la Mesa Técnica</t>
  </si>
  <si>
    <t xml:space="preserve"> Asociaciones: .Unión de Músicos de Alto Paraná, .AMI( Asociación de Músicos de Itapuá), .AMPILS (Asociación de Músicos Pilarenses)
-Entidades de gestión: APA, SGP y AIE
- Centro de Estudiantes  dela Facultad de Arquitectura Diseño y Arte (CEADA). Asociación de Músicos del Paraguay.Ateneo cultural José Asunción Flores.Asociación de directores y profesores de conservatorios privados de música (APROMUS).Orquesta Filarmónica IPU Paraguay
</t>
  </si>
  <si>
    <t xml:space="preserve">. Mesa Técnica de música consolidada: 9 reuniones virtuales realizadas . Borrador  de Ley de la difusión de la Música Paraguaya  presentado en Concultura.                                                      </t>
  </si>
  <si>
    <t>Dinamizar el espacio musical del Paraguay mediante políticas públicas de fomento y apoyo a la actividad profesional de las y los artistas musicales a través del Programa Ibermúsicas</t>
  </si>
  <si>
    <t>Ecosistema de la Música</t>
  </si>
  <si>
    <t xml:space="preserve">
https://cultura.gov.py/2024/06/ibermusicas-2024-convocatorias-abiertas-para-fortalecer-la-musica-iberoamericana           https://www.ibermusicas.org/index.php/el-compositor-paraguayo-mateo-servian-sforza-realizara-una-residencia-de-creacion-en-buenos-aires-con-el-ensamble-tropi-que-culminara-con-el-estreno-de-la-obra-cromatropo-0-49-83/            https://www.ibermusicas.org/index.php/se-realizara-en-paraguay-el-campamento-mujeres-en-ruta-de- </t>
  </si>
  <si>
    <t xml:space="preserve">Desarrollar una plataforma digital interactiva que pueda cartografiar  los puntos culturales-creativos en todo el territorio nacional, a través del Cultura Conectada. </t>
  </si>
  <si>
    <t xml:space="preserve">Ecosistema Cultural </t>
  </si>
  <si>
    <t>Gestiones para la firma del Convenio entre la SNC y Civilab</t>
  </si>
  <si>
    <t>No se cuenta con registro</t>
  </si>
  <si>
    <t>Fortalecer a Areguá como Ciudad Creativa de la Unesco, en el ámbito de la artesanía y las artes populares a través de la participación en la Gobernanza de Aregua Ciudad Creatva .</t>
  </si>
  <si>
    <t>Pobladores de Aregua</t>
  </si>
  <si>
    <t xml:space="preserve">Taller: Cultura, Comunidad y Economía Creativa.
En el marco de Aregua Ciudad Creativa y del Proyecto Voces de la memoria y la arcilla
Temas desarrollados:
.Cultura y Comunidad  a cargo de Ramón Sosa Azuaga
 .Cultura como motor del desarrollo de la comunidad a cargo de Victoria Figueredo 
Feha:9.08.24      
Hora: 9.00 a 17.30
Lugar: Escuela básica 86 Domingo Martínez de Irala - Areguá
Total de Personas: 35 docentes y supervisores
</t>
  </si>
  <si>
    <t>https://cultura.gov.py/2024/08/taller-de-cultura-y-economia-creativa-se-realizo-en-aregua/</t>
  </si>
  <si>
    <t>DIRECCION DE ELENCOS NACIONALES</t>
  </si>
  <si>
    <t xml:space="preserve">Diez presentaciones </t>
  </si>
  <si>
    <t>Apoyar e impulsar la difusión</t>
  </si>
  <si>
    <t>Dar a conocer y posisionar a</t>
  </si>
  <si>
    <t>La demanda permanente por el apoyo a</t>
  </si>
  <si>
    <t xml:space="preserve"> Redes sociales institucionales</t>
  </si>
  <si>
    <t>artisticas/ culturales</t>
  </si>
  <si>
    <t xml:space="preserve">del arte, a través de los </t>
  </si>
  <si>
    <t>la SNC a través de sus Elen</t>
  </si>
  <si>
    <t>través de los elencos nacionales</t>
  </si>
  <si>
    <t>Elencos Nacionales.</t>
  </si>
  <si>
    <t>cos nacionales</t>
  </si>
  <si>
    <t>alcanzando mayor visibilización</t>
  </si>
  <si>
    <t xml:space="preserve">Seis presentaciones </t>
  </si>
  <si>
    <t xml:space="preserve">Apoyar e impulsar las </t>
  </si>
  <si>
    <t>artisticas</t>
  </si>
  <si>
    <t>gestiones de la sociedad</t>
  </si>
  <si>
    <t xml:space="preserve">Posisionar y visibilizar a </t>
  </si>
  <si>
    <t xml:space="preserve">La aceptación y posisionamiento </t>
  </si>
  <si>
    <t xml:space="preserve">Un taller Proyecto </t>
  </si>
  <si>
    <t>civil desde la SNC a través</t>
  </si>
  <si>
    <t xml:space="preserve">a la SNC a traves de sus </t>
  </si>
  <si>
    <t xml:space="preserve">Niñez, adolescencia, </t>
  </si>
  <si>
    <t>de los elencos y la SNC</t>
  </si>
  <si>
    <t>Fotografias y redes sociales institucionales</t>
  </si>
  <si>
    <t>Abriendo Horizontes</t>
  </si>
  <si>
    <t>de sus elencos</t>
  </si>
  <si>
    <t>elencos y proyectos</t>
  </si>
  <si>
    <t>juventud y adultos mayores</t>
  </si>
  <si>
    <t xml:space="preserve">llegando a mas de 3885.-  </t>
  </si>
  <si>
    <t xml:space="preserve">Planillas de monitoreo </t>
  </si>
  <si>
    <t>personas</t>
  </si>
  <si>
    <t>Setiembre.</t>
  </si>
  <si>
    <t>5 Presentaciónes</t>
  </si>
  <si>
    <t>Apoyo interinstitucional</t>
  </si>
  <si>
    <t>Acercar al publico</t>
  </si>
  <si>
    <t>através de los elencos</t>
  </si>
  <si>
    <t xml:space="preserve">un espectaculo artistico </t>
  </si>
  <si>
    <t xml:space="preserve">La visibilidad y alta demanda por el </t>
  </si>
  <si>
    <t>Pagina Web y redes sociales de la SNC</t>
  </si>
  <si>
    <t>de primer nivel</t>
  </si>
  <si>
    <t>apoyo con los elencos</t>
  </si>
  <si>
    <t>Talleres de Danza pya.</t>
  </si>
  <si>
    <t xml:space="preserve">Brindar servicio a través del </t>
  </si>
  <si>
    <t>arte/ danza</t>
  </si>
  <si>
    <t>Acecar a niños y jovenes</t>
  </si>
  <si>
    <t>Segmento niñez y adoles-</t>
  </si>
  <si>
    <t xml:space="preserve">Produco de la demanda por parte de </t>
  </si>
  <si>
    <t>Pagina Web</t>
  </si>
  <si>
    <t>el arte de la danza.</t>
  </si>
  <si>
    <t>cencia.</t>
  </si>
  <si>
    <t>la sociedad civil.</t>
  </si>
  <si>
    <t>Alianzas para crear</t>
  </si>
  <si>
    <t>Acompañar el desarrollo de proyectos artísticos-culturales incluyentes y colectivos.</t>
  </si>
  <si>
    <t>Fomento de la creación artística</t>
  </si>
  <si>
    <t>Artistas, gestores y asociaciones culturales</t>
  </si>
  <si>
    <t xml:space="preserve">Apertura de las Convocatorias del Proyecto Residentas en KAOS y del Proyecto SYRY   </t>
  </si>
  <si>
    <t>https://cultura.gov.py/2024/04/abren-convocatoria-a-la-residencia-artistica-kaos-segunda-edicion-con-apoyo-de-iberescena/                                                                                                                              https://cultura.gov.py/2024/06/festival-syry-abre-convocatoria-para-talentos-de-artes-escenicas-contemporaneas/</t>
  </si>
  <si>
    <t xml:space="preserve">Mesa Técnica de Artes Visuales </t>
  </si>
  <si>
    <t xml:space="preserve">Desarrollar políticas públicas con sectores artísticos de la comunidad. </t>
  </si>
  <si>
    <t>Favorecer la relación de los sectores artísticos para el desarrollo de políticas públicas que incentiven el fomento y la promoción de creaciones artísticas,</t>
  </si>
  <si>
    <t>*Reunión de la mesa técnica de artes visuales 
Temas abordados: 
-Informe sobre la capacitación solicitada a DINAPI con la participación de Belén Cubilla 
-Presentación de Fondos para movilidad de la SNC
-Acuerdo de realizar la Charla de Capacitación con DINAPI
-Solicitud a la SNC de las asociaciones para retomar el trabajo en la Comisión de Certificación sobre la Ley del seguro social para artistas.
* Realización del Taller de Capacitación el miércoles 31 de agosto en la sede de la DINAPI</t>
  </si>
  <si>
    <t xml:space="preserve"> Mesa Técnica de Arttes Escénicas </t>
  </si>
  <si>
    <t xml:space="preserve"> Artistas, gestores y organizaciones de artes visuales</t>
  </si>
  <si>
    <t xml:space="preserve">*Reunión de artes escénicas 
Temas abordados: 
-Informe sobre la convocatoria 2024-25 del Programa IBERESCENA, sobre los talleres de capacitación realizados en Paraguay y sobre el año Iberoamericano de las Artes Escénicas 2025 
-Presentación de Fondos para movilidad de la SNC
-Solicitud de las Asociaciones  a la SNC 
</t>
  </si>
  <si>
    <t>Programa IBERESCENA</t>
  </si>
  <si>
    <t>Favorecer la internacionalización del sector cultural</t>
  </si>
  <si>
    <t>Visibilizar a nivel internacional la producción cultural del país.</t>
  </si>
  <si>
    <t xml:space="preserve">*Charla de capacitación de Iberescena, el lunes 17 de junio en horas de la mañana,  en el auditorio de la Facultad de Arquitectura, Diseño y Arte de la UNA
*Realización de taller de capacitación y tutorías de Iberescena,  lunes 17 y martes 18 de junio, en la sede del Puerto de Asunción
*Charla de capacitación de Iberescena,  miércoles 19 de junio en el Centro Cultural y Turístico Municipal de la ciudad de Pirayú 
*Realización de charla de capacitación de Iberescena en el Espacio Cultural ROCEMI Arte y Vida, de la ciudad de Encarnación, el día jueves 20 de junio. 
*Encuentro “Un café con Zaida y Renán de Iberescena” en el Centro Cultural de España Juan de Salazar, el día viernes 21 de junio
</t>
  </si>
  <si>
    <t xml:space="preserve">
https://cultura.gov.py/2024/06/iberescena-capacitaciones-exitosas-para-el-fortalecimiento-de-las-artes-escenicas-en-paraguay/        https://www.lanacion.com.py/espectaculo/2024/06/26/iberescena-70-proyectistas-de-artes-escenicas-participaron-de-capacitaciones/</t>
  </si>
  <si>
    <t>Proyecto Semana Emiliano ré, en la ciudad de Guarambaré</t>
  </si>
  <si>
    <t>https://www.instagram.com/cultura_py/p/C-lUmefRMYM/?img_index=1</t>
  </si>
  <si>
    <t xml:space="preserve">Mesa Técnica de Artes Escénicas  </t>
  </si>
  <si>
    <t xml:space="preserve">*Reunión Extraordinaria de la Mesa Técnica de Artes Escénicas-Sectro Teatro  
Temas abordados 
- Informar sobre la intención de hacer un reconocimiento especial al Teatro Popular Paraguayo,  como impulsor y formador de identidades así como por su contribución a la promoción de las artes escénicas y al idioma guaraní, en el marco del Año Iberoamericano de las Artes Escénicas 2025.Designar Tesoro Nacional Vivo a referentes del teatro popular paraguayo 
- Propuestas y sugerencias de los sectores 
-Próxima reunión para que los sectores presentes sugerencias de nombres de personas y asociaciones
</t>
  </si>
  <si>
    <t xml:space="preserve">Cierre de la convocatoria 2024-2025 con 21 proyectos recibidos de artistas paraguayos
</t>
  </si>
  <si>
    <t>http://www.iberescena.org/noticias/Programa%20Iberescena/cierra-la-convocatoria-2023-2024-con-un-total-5404</t>
  </si>
  <si>
    <t>SETIEMBRE</t>
  </si>
  <si>
    <t>Proyecto Exposición La mano en la Tierra, muestra de artistas paraguayos en la Galería Tomie Othake de Sao Paulo Brasil.                                                                                         Muestra Nacional de Teatro del Interior a llevarse a cabo en Acahay</t>
  </si>
  <si>
    <t>*Reunión virtual Informativa para el Sector Teatro a nivel nacional sobre la propuesta de la SNC de reconocer como Patrimonio Cultural Inmaterial al  Teatro Popular Paraguayo y designar Tesoro Nacional Vivo a referentes del teatro popular paraguayo 
*Próxima reunión en 15 días para que los sectores entreguen listado de nombres de personas y /o asociaciones.</t>
  </si>
  <si>
    <t xml:space="preserve">1*Realización de charla de capacitación de Iberescena en el auditorio de la Facultad de Arquitectura, Diseño y Arte de la UNA, el día lunes 17.
2*Realización de taller de capacitación y tutorías de Iberescena los días lunes 17 y martes 18 de junio, en la sede del Puerto de Asunción. *Realización de charla de capacitación de Iberescena el día miércoles 19 de junio en el Centro Cultural y Turístico Municipal de la ciudad de Pirayú 
4*Realización de charla de capacitación de Iberescena en el Espacio Cultural ROCEMI Arte y Vida, de la ciudad de Encarnación, el día jueves 20 de junio. 
5*Encuentro “Un café con Zaida y Renán de Iberescena” en el Centro Cultural de España Juan de Salazar, el día viernes 21 de junio. 
</t>
  </si>
  <si>
    <t>https://cultura.gov.py/2024/06/iberescena-capacitaciones-exitosas-para-el-fortalecimiento-de-las-artes-escenicas-en-paraguay/ https://www.lanacion.com.py/espectaculo/2024/06/26/iberescena-70-proyectistas-de-artes-escenicas-participaron-de-capacitaciones/</t>
  </si>
  <si>
    <t>Direccion de Formación y Divulgación a la Diversidad Cultural</t>
  </si>
  <si>
    <t>Reunión de la Mesa Técnica de Afrodescendientes en la modalidad virtual, con la participación de la la Sra. Bernardina Valdez representante de la Dirección General de Derechos Humanos, del Ministerio de Educación y Ciencias; Luján Ruiz Díaz de la Dirección General de Derechos Humanos del Ministerio de Justicia; Lourdes Díaz de la Asociación Tradicional San Baltazar de Kamba Kuá; Guido Medina de la Asociación Tradicional Kamba Kuá; Ignacio Telesca, asesor ad honorem en temas afrodescendientes de la SNC, Estela Franceschelli, de la Unidad de Derechos Humanos de la SNC y Luz Saldívar de la Dirección de Formación y Divulgación de la Diversidad Cultural de la SNC.</t>
  </si>
  <si>
    <t>Prevenir y sancionar la discriminación y el racismo, proteger los derechos y la dignidad de las personas afrodescendientes, crear conciencia, facilitar acceso a la justicia, construir una sociedad más justa y equitativa, donde todas las presonas independientemente de su origen étnico o racial, puedan gozar plenamente de sus derechos y oprtundades.</t>
  </si>
  <si>
    <t>Participación ciudadana para la construcción de políticas públicas orientadas al sector de afrodescendientes.</t>
  </si>
  <si>
    <t>Directos:  4 agrupaciones de afrodescendientes
Indirectos: Comunidades y personas afrodescendientes</t>
  </si>
  <si>
    <t xml:space="preserve">Reunión de la Mesa Técnica de Afrodescendientes para tratar sobre los avances de la reglamentación de la Ley N°6940, informar acerca de la participación en el evento paralelo del Período de Sesiones de la Asamblea General de la OEA, 2024 denominado “Dialogo sobre Protección Social y las Economías Informales en el marco de los Derechos Económicos, Sociales, Culturales y Ambientales en las Américas”, de la unidad de Derechos Humanos, el MEC informó que la Resolución N° 6 del MEC, incorpora a su calendario escolar el 31 de agosto, Día Internacional de las Personas Afrodescendientes, de la Asociación Tradicional  Kamba Kuá, comentó sobre su participación como sociedad civil, en el  evento paralelo del Período de Sesiones de la Asamblea General de la OEA. Participaron en total 7 personas.
</t>
  </si>
  <si>
    <t xml:space="preserve">Informe
Memo N° 138
</t>
  </si>
  <si>
    <t>Reunión preparatoria para la elección de representante afrodescendiente para CONCULTURA, con la participación la señorita Bárbara Araceli Medina del Grupo Tradicional Kamba Kuá, la Sra. Lourdes Díaz del Grupo Tradicional San Baltazar de Kamba Kuá, la Sra. Laura Sánchez, el Sr. Oscar Martínez de la Dirección de Asesoría Jurídica, Sra. Luz Saldívar, Directora de la Dirección de Formación y Divulgación de la Diversidad Cultural y la Sra. Fátima Báez Jefa Dpto. de Expresión, Actividades, Bienes y Servicios Cultural de la Secretaría Nacional de Cultura.</t>
  </si>
  <si>
    <t>Se llevó a cabo la reunión preparatoria para la elección de representante afrodescendiente para CONCULTURA con referentes afro y funcionarios de la SNC, para informar sobre los requerimientos para la participación y procediemientos de las resoluciones de la SNC.
Elección de representante afrodescendiente para CONCULTURA, con la participación de la Sra. Lourdes Díaz del Grupo Tradicional San Baltazar Kamba Kuá, la señorita Bárbara Araceli Medina del Grupo Tradicional de Kamba Kuá, el Sr. Guido Medina de la Red Paraguaya de Afrodescendiente. Decisiones tomadas: La nueva representante afrodescendiente de CONCULTURA es la señorita Araceli Medina.</t>
  </si>
  <si>
    <t>Fotografías, redes sociales de la SNC</t>
  </si>
  <si>
    <t>Se llevaron a cabo 2 reuniones del Comité Coordinador Regional. Modalidad virtual, Presidencia Pro Tempore Uruguay.</t>
  </si>
  <si>
    <t>Fomenta, promociona y divulga a los grupos y colectivos de la diversidad cultural y sus derechos humanos y culturales.
Impulsa la participación y desarrollo.
Estimula la inclusión y la cultura de la paz.</t>
  </si>
  <si>
    <t>Fomento, promoción y divulgación de los grupos de la diversidad cultural y sus derechos culturales</t>
  </si>
  <si>
    <t xml:space="preserve">Directos: colectivos de la diversidad de los países miembros y asociados del Mercosur Cultural
Indirectos. Países miembros y asociados del Mercosur Cultural.
</t>
  </si>
  <si>
    <t xml:space="preserve">Se llevo a cabo la reunión del Comité Coordinador Regional. Modalidad virtual, Presidencia Pro Tempore Uruguay, para la presentación del calendario del semestre, informar de los pendientes por parte de la PPTP, Cuadernos de la Diversidad y propuesta de la PPTU. Con la participación de Argentina, Brasil. Chile, Colombia, Paraguay y Perú. 
Se realizó la reunión del CDC, Presidencia Pro Tempore de Uruguay, para tratar los Cuadernos de la diversidad y seguidamente la presentación del Libro "Inclusión, Aprendizaje y experiencia. Un mundo lleno de oportunidades" de Alberto Batista, en la modalidad virtual. Con la participación de Argentina, Brasil, Chile, Colombia, Paraguay y Perú.
</t>
  </si>
  <si>
    <t>Fotografías, redes sociales MERCOSUR</t>
  </si>
  <si>
    <t xml:space="preserve">Campaña Nacional de Promoción de la Diversidad Cultural
</t>
  </si>
  <si>
    <t>Fomenta, promociona y divulga a los grupos y colectivos de la diversidad cultural y sus derechos humanos y culturales.
Impulsa la participación y desarrollo.
Estimula la inclusión y la cultura de la paz</t>
  </si>
  <si>
    <t xml:space="preserve">Fomento, promoción y divulgación de los grupos de la diversidad cultural y sus derechos culturales 
</t>
  </si>
  <si>
    <t xml:space="preserve">Directos: comunidades afrodescendientes y colectivos de migrantes y mujeres
Indirectos: Ciudadanía 
</t>
  </si>
  <si>
    <t xml:space="preserve">Se llevó a cabo la Conferencia: Cultura Afroparaguaya: La identidad Afrodescendiente en Paraguarí, conferencia a cargo del Doctor Ignacio Telesca, en coorganización con la Facultad de Economía de la UNA, FILIAL Paraguarí.   Las autoridades presentes: Prof. CP Sandra Elizabeth Torres de Garcete ,Directora de la Institución y 15 docentes de ambas carreras, el CP Luis Ferreira, Gerente de la Cooperativa Multiactiva Santo Tomas Apóstol, de la ciudad de Paraguarí, coordinadores del Centro Cultural Kamba Kokue, Prof. Lic. Esteban Arguello y la Prof. Carmen Arguello.    150 alumnos de las carreras de Contaduría Pública y Administración, de la Facultad de Ciencias Económicas, UNA, Filial Paraguarí y público presente.
</t>
  </si>
  <si>
    <t>Redes sociales de la SNC y de las asociaciones e instituciones del Estado que acompañarón el evento.</t>
  </si>
  <si>
    <t>“Afrodescendientes en Paraguay. Testimonios documentales desde el Archivo Nacional" 
Duración: 3 al 6 de setiembre para Escuelas y Colegios con reserva, Sábados 7,14, lunes 16 al 21 y sábado 28 de setiembre de 2024. Total de visitas 150 personas. En el marco de la Cultura Afroparaguaya.</t>
  </si>
  <si>
    <t xml:space="preserve">Lanzamiento del "Proyecto Población Afrodescendiente en Paraguay: Estimación de magnitud y características".
Lugar: Hall Central – Planta Alta del Centro Cultural del Puerto de Asunción. Hora: 10:00. Detalles: Evento de lanzamiento del censo sobre la población afrodescendiente en Paraguay. Dirigido a: Prensa, instituciones del estado, invitados afrodescendientes, CAF, UNFPA, Naciones Unidas,  UNESCO, OIT, PNUD, UNICEF, con acompañamiento de Luz Saldívar y Fátima Báez. Convocatoria: A través de la SNC y CIRD. Total 35 personas participantes.
</t>
  </si>
  <si>
    <t>Estreno del cortometraje “Guaycurú Ñemonde”
Lugar: Ciudad de Emboscada, Departamento de Cordillera. Hora: 9:00. Detalles: Estreno del cortometraje con apoyo de la Municipalidad de Emboscada. Dirigido: Comunidad de Emboscada. Convocatoria: A través de la Municipalidad de Emboscada. Participaron del evento: personas, alumnos del Colegio Nal San Agustín y autoridades de la ciudad de Emboscada, el Sr. Intendente Silvio Peña, Sr. Francisco Cuevas, Concejal Municipal, Municipalidad de Emboscada, la Sra. María Ysabel Benítez Directora de la Dirección de Cultura y Turismo, la Directora Gral. de Diversidad, Derechos y Procesos Culturales la Sra. Natalia Alvarenga, la Sra. Luz Saldívar Directora de la Dirección de Formación y Divulgación de la Diversidad Cultural y la Sra. Rossana González, Jefa del Dpto. de Cultura Inmaterial. En total 35 personas participantes.</t>
  </si>
  <si>
    <t>Conferencia sobre “Derechos Humanos de los Afrodescendientes”, conmemorando el Día de la Cultura Afroparaguaya según la Ley N° 5464. Día 23 de setiembre.
Dirigido a: Público en general. Con la panelista la Sra. Estela Franceschelli, responsable de la Unidad de Derechos Humanos de la SNC y la coordinación de la  Luz Saldívar y Fátima Báez, en la modalidad virtual (Fan page de facebook con 297 reproducciones y canal de YouTube de la SNC)</t>
  </si>
  <si>
    <t>Participación de la Reunión Preparatoria de Ministros y Altas Autoridades sobre los Derechos de los Afrodescendientes (RAFRO) en el marco de la PPT Uruguay. Con la participación de Argentina, Brasil, Paraguay y Uruguay.</t>
  </si>
  <si>
    <t>Asesora y propone medidas políticas y acciones en materia de igualdad racial y lucha contra el racismo.</t>
  </si>
  <si>
    <t xml:space="preserve">Fomento, promoción y divulgación de los grupos de la diversidad cultural y sus derechos culturales </t>
  </si>
  <si>
    <t xml:space="preserve">4 asociaciones afroparaguayas
 Comunidades y personas afrodescendientes.
</t>
  </si>
  <si>
    <t>Se realizó la Reunión Preparatoria de la RAFRO, en el marco de la PPT Uruguay. Con la participación de Argentina, Brasil, Paraguay y Uruguay.</t>
  </si>
  <si>
    <t>Redes sociales de la RAFRO MERCOSUR</t>
  </si>
  <si>
    <t xml:space="preserve">Fortalecer y proteger la cultura de los pueblos indigenas. </t>
  </si>
  <si>
    <t>*Completar las fichas de trabajo e investigación con el fin de recoger y clasificar información. *Conversatorio para la Salvaguardia del Patrimonio Cultural Inmaterial de los Pueblos Indígenas. *Elaborar Registro de los líderes religiosos de las comunidades indígenas.</t>
  </si>
  <si>
    <t xml:space="preserve">Comunidades Indigenas </t>
  </si>
  <si>
    <t>Gestiones con los Lideres y Lideresas de las comunidades para el registro de anual de festividades y rituales indigenas. Iniciar las declaratorias de PCI en cuanto a las manifestaciones       (en proceso).</t>
  </si>
  <si>
    <t>Planilla de registros y calendario de Festividades  y Rituales de los Pueblos Indigenas. Informe, fotos y planilla de monitoreo.</t>
  </si>
  <si>
    <t>Nathalia alvarenga hasta el 20/09/2024</t>
  </si>
  <si>
    <t>https://www.sfp.gov.py/vchgo/index.php/noticias-2-4/monitoreo-de-la-ley-518914</t>
  </si>
  <si>
    <t>NOTA D.A.I. N° 22 /2024</t>
  </si>
  <si>
    <t>19 de septiembre de 2024</t>
  </si>
  <si>
    <t>INFORME D.A.I. Nº  09/2024 Auditoría Financiera – Ejecución Presupuestaria – Ejercicio Fiscal 2023, Nivel 300 “Bienes de Consumo e Insumos”.</t>
  </si>
  <si>
    <t>Remitido a la Dirección de Anticorrupción para su publicación mediante Memorándum D.A.I. N° 150 /2024 de fecha 03 de octubrede 2024. https://cultura.gov.py/ley-5282-14/</t>
  </si>
  <si>
    <t>NOTA D.A.I. Nº 23 /2024</t>
  </si>
  <si>
    <t xml:space="preserve"> 24 de septiembre de 2024</t>
  </si>
  <si>
    <t>INFORME D.A.I. Nº  10/2024 Auditoría de Gestión – Dirección de Archivo Nacional y Biblioteca Nacional</t>
  </si>
  <si>
    <t>Remitido a la Dirección de Anticorrupción para su publicación mediante Memorándum D.A.I. N° 150 /2024 de fecha 03 de octubre de 2024. https://cultura.gov.py/ley-5282-14/</t>
  </si>
  <si>
    <t>Nota D.A.I. N° 18/2024</t>
  </si>
  <si>
    <t>05 de julio de 2024</t>
  </si>
  <si>
    <t>Referente al Cumplimiento Semestral del P.T.A. de la D.A.I. correspondiente al Primer Semestre del Ejercicio Fiscal 2024.</t>
  </si>
  <si>
    <t>Remitido a la Dirección de Anticorrupción para su publicación mediante Memorándum D.A.I. N°  120/2024 de fecha 02 de agosto de 2024. https://cultura.gov.py/ley-5282-14/</t>
  </si>
  <si>
    <t>Según carga en el Sistema SIAGPE</t>
  </si>
  <si>
    <t>Anexo II y III - (Nivel de Cumplimiento de las Recomendaciones de los Órganos de Control y Grado de Avance de la Ejecución de los Planes de Mejoramiento correspondiente al Priemr Semestre 2024)</t>
  </si>
  <si>
    <t>Nota D.A.I. N° 24/2024</t>
  </si>
  <si>
    <t>26 de setiembre de 2024</t>
  </si>
  <si>
    <t>Referente al Plan de Mejoramiento Consolidado al 31/12/2022, solicitando que las documentaciones de antigua data, pasen al estado de "Ejecución Verificada por AII".</t>
  </si>
  <si>
    <t>Remitido a la Dirección de Anticorrupción para su publicación mediante Memorándum D.A.I. N°  150/2024 de fecha 03 de octubre de 2024. https://cultura.gov.py/ley-5282-14/</t>
  </si>
  <si>
    <t>Medi Plan S.A.</t>
  </si>
  <si>
    <t>Ejecución</t>
  </si>
  <si>
    <t>https://www.contrataciones.gov.py/licitaciones/adjudicacion/contrato/1ef32f86-2c4e-6b4e-b24e-1ba4e44b639a.html</t>
  </si>
  <si>
    <t>-</t>
  </si>
  <si>
    <t>Mario Fernando Vasconsellos Portas</t>
  </si>
  <si>
    <t>Contratación Excluida a la Ley Nº 7021/22</t>
  </si>
  <si>
    <t>Rental S.A.</t>
  </si>
  <si>
    <t>https://www.contrataciones.gov.py/licitaciones/adjudicacion/contrato/1ef54211-c693-67dc-acee-c17255652873.html</t>
  </si>
  <si>
    <t>Miguel Ángel Cano Estigarribia</t>
  </si>
  <si>
    <t>https://www.contrataciones.gov.py/licitaciones/adjudicacion/contrato/1ef64808-95bc-6f70-8530-8fd8e33ada06.html</t>
  </si>
  <si>
    <t>ELECTRICIDAD YACYRETÁ S.A.</t>
  </si>
  <si>
    <t>Finiquitado</t>
  </si>
  <si>
    <t>https://www.contrataciones.gov.py/convenios-marco/convenio/495d2bce-fcc9-432b-80cc-c49c92dab627/compras/eab4c074cea77612850bc87abca81938a413df67.html</t>
  </si>
  <si>
    <t>SERVI TRAVEL S.A.</t>
  </si>
  <si>
    <t>https://www.contrataciones.gov.py/convenios-marco/convenio/df8364bf-1ab5-41c4-8672-cebd52057bee/compras/5d6783c21bf33a915b76b0a877cbee39ae34cdda.html</t>
  </si>
  <si>
    <t>https://www.contrataciones.gov.py/convenios-marco/convenio/df8364bf-1ab5-41c4-8672-cebd52057bee/compras/e95a74fa7c893b3fce4804b151bacb12135ded2e.html</t>
  </si>
  <si>
    <t>https://www.contrataciones.gov.py/convenios-marco/convenio/df8364bf-1ab5-41c4-8672-cebd52057bee/compras/66ed84621089b14e0afdc6a5101847d68b4a8a36.html</t>
  </si>
  <si>
    <t>https://www.contrataciones.gov.py/convenios-marco/convenio/df8364bf-1ab5-41c4-8672-cebd52057bee/compras/80e570ab1c1720408fdbb9d2f7e3d760005150ea.html</t>
  </si>
  <si>
    <t>DISCOVERY TRAVEL S.A.</t>
  </si>
  <si>
    <t>https://www.contrataciones.gov.py/convenios-marco/convenio/df8364bf-1ab5-41c4-8672-cebd52057bee/compras/0ab006aeae14f92229f9cd2c98a9c0e2b68cb8ff.html</t>
  </si>
  <si>
    <t>https://www.contrataciones.gov.py/convenios-marco/convenio/df8364bf-1ab5-41c4-8672-cebd52057bee/compras/73c06602152beeb77cf66f7793c9fab4ae4836ec.html</t>
  </si>
  <si>
    <t>https://www.contrataciones.gov.py/convenios-marco/convenio/df8364bf-1ab5-41c4-8672-cebd52057bee/compras/103500dd16960c2a82f1dd2540d6d2831a05232e.html</t>
  </si>
  <si>
    <t>https://www.contrataciones.gov.py/convenios-marco/convenio/df8364bf-1ab5-41c4-8672-cebd52057bee/compras/9a90d40a2252eec7fe4d1cd66a0ca730d2365053.html</t>
  </si>
  <si>
    <t>IN DESIGN S.R.L</t>
  </si>
  <si>
    <t>https://www.contrataciones.gov.py/convenios-marco/convenio/65c5bf80-1617-4392-be48-51a1c367f4f0/compras/9764f05f11880dadf53a3a1ba370b34d0979583c.html</t>
  </si>
  <si>
    <t>BRINGCO S.A.</t>
  </si>
  <si>
    <t>https://www.contrataciones.gov.py/convenios-marco/convenio/65c5bf80-1617-4392-be48-51a1c367f4f0/compras/222c2c49870f7abc74fd50b077cc1a77f5dd6a53.html</t>
  </si>
  <si>
    <t>NANCY RENEE OREGGIONI PAEZ</t>
  </si>
  <si>
    <t>https://www.contrataciones.gov.py/convenios-marco/convenio/65c5bf80-1617-4392-be48-51a1c367f4f0/compras/6c5b13902e25acfe4fdeaa0531a6c8583da8b2c2.html</t>
  </si>
  <si>
    <t>NAZARENO COMERCIAL E INDUSTRIAL S.R.L.</t>
  </si>
  <si>
    <t>https://www.contrataciones.gov.py/convenios-marco/convenio/65c5bf80-1617-4392-be48-51a1c367f4f0/compras/021f7600759bc138086bdca6ede531c9a06bcbd6.html</t>
  </si>
  <si>
    <t>PRESTIGIO DEL SUR S.R.L</t>
  </si>
  <si>
    <t>https://www.contrataciones.gov.py/convenios-marco/convenio/65c5bf80-1617-4392-be48-51a1c367f4f0/compras/77cc4d5ee0c72267553154a62ba74cececbf8d14.html</t>
  </si>
  <si>
    <t>CARLOS GABRIEL SANCHEZ SARTORIO</t>
  </si>
  <si>
    <t>https://www.contrataciones.gov.py/convenios-marco/convenio/65c5bf80-1617-4392-be48-51a1c367f4f0/compras/f536cd39daae509aebd4a445eb5036a53a6d5156.html</t>
  </si>
  <si>
    <t>EMPORIO FERRETERIA S.R.L.</t>
  </si>
  <si>
    <t>https://www.contrataciones.gov.py/convenios-marco/convenio/c7b338e9-80b3-43eb-95b3-e71fd56b80e1/compras/d7ff1905fb29baf8d25a910088bbe5a6d36007dc.html</t>
  </si>
  <si>
    <t>COMPAÑIA COMERCIAL DEL PARAGUAY SA</t>
  </si>
  <si>
    <t>https://www.contrataciones.gov.py/convenios-marco/convenio/c7b338e9-80b3-43eb-95b3-e71fd56b80e1/compras/574d2e2a09b4282870170f2f0135931f1612a51c.html</t>
  </si>
  <si>
    <t>PIRO`Y S.A.</t>
  </si>
  <si>
    <t>https://www.contrataciones.gov.py/convenios-marco/convenio/c7b338e9-80b3-43eb-95b3-e71fd56b80e1/compras/f9f01044f1c834fdb51bd34041cb06910a904d1d.html</t>
  </si>
  <si>
    <t>https://www.contrataciones.gov.py/convenios-marco/convenio/c7b338e9-80b3-43eb-95b3-e71fd56b80e1/compras/23f32e3bee39a330194e433cfe32ab84c1b7d1ac.html</t>
  </si>
  <si>
    <t>FERNANDO RAFAEL BENEGAS ALVAREZ</t>
  </si>
  <si>
    <t>https://www.contrataciones.gov.py/convenios-marco/convenio/c7b338e9-80b3-43eb-95b3-e71fd56b80e1/compras/ea6f2d6fe86796d2bfeb0cf1e2441b65a60f6c00.html</t>
  </si>
  <si>
    <t>IN DESIGN S.R.L
Bolsas</t>
  </si>
  <si>
    <t>https://www.contrataciones.gov.py/convenios-marco/convenio/69c8b501-4a8a-4c6f-ad7c-85e44632c04d/compras/aee04afe4a8c2e27b234fbd941675eb51f081255.html</t>
  </si>
  <si>
    <t>DIEGO DEJESUS GONZALEZ CABAÑAS</t>
  </si>
  <si>
    <t>https://www.contrataciones.gov.py/convenios-marco/convenio/82c8f1a6-fde4-49fa-85c8-6b3616276998/compras/81bacfcd931f74483d0175adc4f86f067cf062ca.html</t>
  </si>
  <si>
    <t>https://www.contrataciones.gov.py/convenios-marco/convenio/82c8f1a6-fde4-49fa-85c8-6b3616276998/compras/6d32381fe38e3c0f35a08f9d71bf836a6aface83.html</t>
  </si>
  <si>
    <t>BASE BASE S.A.</t>
  </si>
  <si>
    <t>https://www.contrataciones.gov.py/convenios-marco/convenio/82c8f1a6-fde4-49fa-85c8-6b3616276998/compras/9000e6832af1e5cf3f20790d9717788053859328.html</t>
  </si>
  <si>
    <t>FLASH COMUNICACIONES S.A</t>
  </si>
  <si>
    <t>https://www.contrataciones.gov.py/convenios-marco/convenio/82c8f1a6-fde4-49fa-85c8-6b3616276998/compras/213e13cf5105a9c2c21d71b626e64b883728fd08.html</t>
  </si>
  <si>
    <t>https://www.contrataciones.gov.py/convenios-marco/convenio/82c8f1a6-fde4-49fa-85c8-6b3616276998/compras/a3447730e5ddcd8aae7bbefc90951f6e6b355b90.html</t>
  </si>
  <si>
    <t>CEGA INDUSTRIAL S.A.</t>
  </si>
  <si>
    <t>https://www.contrataciones.gov.py/convenios-marco/convenio/82c8f1a6-fde4-49fa-85c8-6b3616276998/compras/12b6bf70e09309a9424ca194b18817e2a45f217f.html</t>
  </si>
  <si>
    <t>INDUCLOR SRL</t>
  </si>
  <si>
    <t>https://www.contrataciones.gov.py/convenios-marco/convenio/82c8f1a6-fde4-49fa-85c8-6b3616276998/compras/b1411533527d6273fa78091accf71f9b02e75c90.html</t>
  </si>
  <si>
    <t>KUATIAPO S.A.</t>
  </si>
  <si>
    <t>https://www.contrataciones.gov.py/convenios-marco/convenio/1d1df1db-0c6a-4d44-99d9-62664ad3b09b/compras/61eaa1312ef30642c90cde508c5eb25a3aa15f9a.html</t>
  </si>
  <si>
    <t> 200</t>
  </si>
  <si>
    <t>SERVICIOS NO PERSONALES</t>
  </si>
  <si>
    <t>LISTADO DE EJEC. PRESUP. POR EL OBJ. DEL GASTO AL 30 DE SETIEMBRE 2024</t>
  </si>
  <si>
    <t> 210</t>
  </si>
  <si>
    <t>SERVICIOS BÁSICOS</t>
  </si>
  <si>
    <t> 220</t>
  </si>
  <si>
    <t>TRANSPORTE Y ALMACENAJE</t>
  </si>
  <si>
    <t> 230</t>
  </si>
  <si>
    <t>PASAJES Y VIÁTICOS</t>
  </si>
  <si>
    <t> 240</t>
  </si>
  <si>
    <t>GASTOS POR SERVICIOS DE ASEO, MANTENIMIENTO Y REPARACIONES</t>
  </si>
  <si>
    <t> 250</t>
  </si>
  <si>
    <t>ALQUILERES Y DERECHOS</t>
  </si>
  <si>
    <t> 260</t>
  </si>
  <si>
    <t>SERVICIOS TÉCNICOS Y PROFESIONALES</t>
  </si>
  <si>
    <t> 270</t>
  </si>
  <si>
    <t>SERVICIO  SOCIAL</t>
  </si>
  <si>
    <t> 280</t>
  </si>
  <si>
    <t>OTROS SERVICIOS EN GENERAL</t>
  </si>
  <si>
    <t> 290</t>
  </si>
  <si>
    <t>SERVICIOS DE CAPACITACIÓN Y ADIESTRAMIENTO</t>
  </si>
  <si>
    <t> 300</t>
  </si>
  <si>
    <t>BIENES DE CONSUMO E INSUMOS</t>
  </si>
  <si>
    <t> 310</t>
  </si>
  <si>
    <t>PRODUCTOS ALIMENTICIOS</t>
  </si>
  <si>
    <t> 320</t>
  </si>
  <si>
    <t>TEXTILES  Y  VESTUARIOS</t>
  </si>
  <si>
    <t> 330</t>
  </si>
  <si>
    <t>PRODUCTOS DE PAPEL, CARTÓN  E  IMPRESOS</t>
  </si>
  <si>
    <t> 340</t>
  </si>
  <si>
    <t>BIENES DE CONSUMO DE OFICINAS E INSUMOS</t>
  </si>
  <si>
    <t> 350</t>
  </si>
  <si>
    <t>PRODUCTOS E INSTRUM. QUÍMICOS Y MEDICINALES</t>
  </si>
  <si>
    <t> 360</t>
  </si>
  <si>
    <t>COMBUSTIBLES Y LUBRICANTES</t>
  </si>
  <si>
    <t> 390</t>
  </si>
  <si>
    <t>OTROS BIENES DE  CONSUMO</t>
  </si>
  <si>
    <t> 500</t>
  </si>
  <si>
    <t>INVERSION   FÍSICA</t>
  </si>
  <si>
    <t>CONSTRUCCIONES</t>
  </si>
  <si>
    <t>ADQUISICIONES DE MAQUINARIAS, EQUIPOS Y HERRAMIENTAS EN GENE</t>
  </si>
  <si>
    <t>ADQUISICIONES DE EQUIPOS DE OFICINA Y COMPUTACION</t>
  </si>
  <si>
    <t>ADQUISICIONES DE ACTIVOS INTANGIBLES</t>
  </si>
  <si>
    <t> 590</t>
  </si>
  <si>
    <t>OTROS GASTOS DE INVERSIÓN Y REPARAC. MAYORES</t>
  </si>
  <si>
    <t> 800</t>
  </si>
  <si>
    <t>TRANSFERENCIAS</t>
  </si>
  <si>
    <t> 840</t>
  </si>
  <si>
    <t>TRANSFERENCIAS CORRIENTES AL SECTOR PRIVADO</t>
  </si>
  <si>
    <t> 850</t>
  </si>
  <si>
    <t>TRANSFERENCIAS CORRIENTES AL SECTOR EXTERNO </t>
  </si>
  <si>
    <t> 900</t>
  </si>
  <si>
    <t>OTROS GASTOS </t>
  </si>
  <si>
    <t> 910</t>
  </si>
  <si>
    <t>PAGO DE IMPUESTOS, TASAS, GASTOS JUDICIALESY OTROS</t>
  </si>
  <si>
    <t>TOTALES:</t>
  </si>
  <si>
    <t>6. CONTROL INTERNO Y EXTERNO</t>
  </si>
  <si>
    <t>7. Contrataciones realizadas</t>
  </si>
  <si>
    <t>6.1 Informes de Auditorías Internas y Auditorías Externas en el Trimestre</t>
  </si>
  <si>
    <r>
      <rPr>
        <b/>
        <sz val="11"/>
        <color theme="1"/>
        <rFont val="Arial"/>
        <family val="2"/>
      </rPr>
      <t xml:space="preserve"> Julio 2024: </t>
    </r>
    <r>
      <rPr>
        <sz val="11"/>
        <color theme="1"/>
        <rFont val="Arial"/>
        <family val="2"/>
      </rPr>
      <t xml:space="preserve">Convocatoria abierta a Fondos Concursables.                                                           
 </t>
    </r>
    <r>
      <rPr>
        <b/>
        <sz val="18"/>
        <color theme="1"/>
        <rFont val="Arial"/>
        <family val="2"/>
      </rPr>
      <t/>
    </r>
  </si>
  <si>
    <r>
      <t xml:space="preserve">                                                           </t>
    </r>
    <r>
      <rPr>
        <b/>
        <sz val="11"/>
        <color theme="1"/>
        <rFont val="Arial"/>
        <family val="2"/>
      </rPr>
      <t>Agosto 2024:</t>
    </r>
    <r>
      <rPr>
        <sz val="11"/>
        <color theme="1"/>
        <rFont val="Arial"/>
        <family val="2"/>
      </rPr>
      <t xml:space="preserve">   -Seleccionados de Fondos de Cultura segunda convocatoria- Movilidad
- Convocatoria y Seleccionados a los Fondos para la Cultura, el Turismo y la Artesanía - Edición ATYGUASU - Fiestas del Paraguay.       - Monitoreo a Proyectos Adjudicados de fondos de cultura.
 </t>
    </r>
    <r>
      <rPr>
        <b/>
        <sz val="18"/>
        <color theme="1"/>
        <rFont val="Arial"/>
        <family val="2"/>
      </rPr>
      <t/>
    </r>
  </si>
  <si>
    <r>
      <t xml:space="preserve">
 </t>
    </r>
    <r>
      <rPr>
        <b/>
        <sz val="11"/>
        <color theme="1"/>
        <rFont val="Arial"/>
        <family val="2"/>
      </rPr>
      <t>Septiembre 2024:</t>
    </r>
    <r>
      <rPr>
        <sz val="11"/>
        <color theme="1"/>
        <rFont val="Arial"/>
        <family val="2"/>
      </rPr>
      <t>Adjudicación de Fondos de Cultura Concursable                       - Monitoreo a Proyectos Adjudicados de fondos de cultura.</t>
    </r>
  </si>
  <si>
    <t xml:space="preserve">-Favorecer la participación de creadores, agentes y productores culturales en la dinamización de los procesos culturales del Paraguay
-Fortalecer el posicionamiento de la dimensión cultural en los procesos de inserción e integración nacional e internacional. 
     -Convocatoria pública abierta a iniciativas ciudadanas provenientes de todo el territorio   nacional.                       -Monitoreo de Proyectos Adjudicados a Fondos de Cultura                        -Rendicionproyectos adjudicados a fondos de cultura                    </t>
  </si>
  <si>
    <t xml:space="preserve">-Favorecer la participación de creadores, agentes y productores culturales en la dinamización de los procesos culturales del Paraguay
-Fortalecer el posicionamiento de la dimensión cultural en los procesos de inserción e integración nacional e internacional. 
     -Convocatoria pública abierta a iniciativas ciudadanas provenientes de todo el territorio   nacional.                       -Monitoreo de Proyectos Adjudicados a C11Fondos de Cultura                        -Rendicion de Cuentas de proyectos adjudicados a fondos de cultura                    </t>
  </si>
  <si>
    <r>
      <rPr>
        <b/>
        <sz val="10"/>
        <color theme="1"/>
        <rFont val="Calibri"/>
        <family val="2"/>
        <scheme val="minor"/>
      </rPr>
      <t xml:space="preserve">JULIO ,  </t>
    </r>
    <r>
      <rPr>
        <sz val="10"/>
        <color theme="1"/>
        <rFont val="Calibri"/>
        <family val="2"/>
        <scheme val="minor"/>
      </rPr>
      <t xml:space="preserve">                              Acompañamiento a Iberculturaviva</t>
    </r>
  </si>
  <si>
    <r>
      <rPr>
        <sz val="10"/>
        <color theme="1"/>
        <rFont val="Times New Roman"/>
        <family val="1"/>
      </rPr>
      <t xml:space="preserve"> </t>
    </r>
    <r>
      <rPr>
        <sz val="10"/>
        <color theme="1"/>
        <rFont val="Calibri"/>
        <family val="2"/>
        <scheme val="minor"/>
      </rPr>
      <t>Taller de gobernanza de la economía cultural y creativa</t>
    </r>
  </si>
  <si>
    <r>
      <rPr>
        <b/>
        <sz val="10"/>
        <color theme="1"/>
        <rFont val="Calibri"/>
        <family val="2"/>
        <scheme val="minor"/>
      </rPr>
      <t xml:space="preserve"> AGOSTOS </t>
    </r>
    <r>
      <rPr>
        <sz val="10"/>
        <color theme="1"/>
        <rFont val="Calibri"/>
        <family val="2"/>
        <scheme val="minor"/>
      </rPr>
      <t>Acompañamiento Técnico a Puntos de Cultura</t>
    </r>
  </si>
  <si>
    <t xml:space="preserve">.Mesa Técnica del libro:   7 Reuniones virtuales  realizadas                                                                                                                                                                                                                                                                                                           Reglamentación de la Ley 7.140: Instalación y Primera Sesión Ordinaria del Consejo Nacional de Fomento de la Lectura y el Libro (CONALIB).  En el marco del Día Nacional de la Lectura. 
Fecha 28.08.24       
Hora:  9.00                                                                                                                                                                                                                                                                                                                                           
Lugar: Parque de la Lectura - Centro de Convenciones Mariscal
Total de personas: 70 Consejeros, Autoridades de la SNC, escritores, editores, libreros y otros referentes del sector.
                                                                                .   
. Ferias nacionales apoyadas por la SNC: Feria Internacional del libro de Asunción  Construyendo puentes hacia  nuevas políticas del libro y la lectura”.  
 Fecha: 5 de julio Hora: 13:00 a 17:00 Lugar:  Auditorio Félix de Guarania del Centro de Convenciones Mariscal  Participantes: 50 personas 
20 Libroferia Encarnación: Taller Cultura, Comunidad y EconomiaCreativa Fecha: 3 de setiembre Hora: 19. Participantes: 50 personas   Lugar :Campus Urbano de la UNAE 2da. Construyendo puentes ....Fecha: 4 de setiembre Hora: 8.30      Participantes 60 personas                                                                                                                                                                              Feria del Libro de Concepción 2024.
Realización del Encuentro “Construyendo puentes…”                                                                                                                                                                                                                                                            Total de participantes: 40 referentes departamentales y locales del sector libro y lectura.
</t>
  </si>
  <si>
    <r>
      <t>Proyectos ejecutados:                                                                                                                                                                                                                                                                                                                                                                                                             *</t>
    </r>
    <r>
      <rPr>
        <b/>
        <sz val="12"/>
        <color theme="1"/>
        <rFont val="Calibri"/>
        <family val="2"/>
      </rPr>
      <t>El grupo vocal paraguayo Cantarte, realiza una gira por España.</t>
    </r>
    <r>
      <rPr>
        <sz val="12"/>
        <color theme="1"/>
        <rFont val="Calibri"/>
        <family val="2"/>
      </rPr>
      <t xml:space="preserve"> Esta gira de Cantarte por España se realiza con el apoyo de Ibermúsicas a través de las Ayudas al Sector Musical para la Circulación, convocatoria  2023.                                                                                                                                                                                                                                                                                                                                                                                                                                                 *</t>
    </r>
    <r>
      <rPr>
        <b/>
        <sz val="12"/>
        <color theme="1"/>
        <rFont val="Calibri"/>
        <family val="2"/>
      </rPr>
      <t>El compositor paraguayo Mateo Servián Sforza realizó una residencia de creación en Buenos Aires con el Ensamble Tropi</t>
    </r>
    <r>
      <rPr>
        <sz val="12"/>
        <color theme="1"/>
        <rFont val="Calibri"/>
        <family val="2"/>
      </rPr>
      <t xml:space="preserve"> que culminará con el estreno de la obra Cromatropo [0, 49, 83] en el Centro Cultural Recoleta de la Ciudad de Buenos Aires, a través de la Convocatoria 2023 de “Ayuda a compositores para residencias artísticas” del  Programa Ibermúsicas
. </t>
    </r>
    <r>
      <rPr>
        <b/>
        <sz val="12"/>
        <color theme="1"/>
        <rFont val="Calibri"/>
        <family val="2"/>
      </rPr>
      <t xml:space="preserve">Campamento  Mujeres en ruta haciendo eco. </t>
    </r>
    <r>
      <rPr>
        <sz val="12"/>
        <color theme="1"/>
        <rFont val="Calibri"/>
        <family val="2"/>
      </rPr>
      <t xml:space="preserve">Ayuda a la Programación 2023/2024. Diálogo entre artistas y gestoras del ámbito folclórico.                                                                                                                                                                      Fecha: Viernes 23 de agosto  
Lugar: Piribebuy 
. Diálogos: Espacios de reflexión, Espacios de Profesionalización y Espacios de Creación Artística.
Fecha: sábado 24 de agosto 
Lugar: El Cántaro Bioescuela Popular. Areguá. 
Realización del Taller: Sobre Convocatorias de Ibermusicas y cómo presentar proyectos. Dirigido a músicos, intérpretes, productores y gestores culturales.
Facilitador: Fernando Tomaseína (Ar).
Fecha: 19.08  
Hora: 10.00 a 12.00
Lugar: Salón Auditorio de la Escuela de Música AIE
Participantes: 30 referentes del sector
4 de julio 19h: Concierto “Armonía sin Fronteras”, Centro Cultural Nicolás Salmerón, Madrid, España
• 7 de julio 20.00: Concierto “Armonía sin Fronteras”, Centro Cultural Virgen del Carmen, Torrevieja, España
• 10 de julio 21.00: Presentación en el 59º festival coral en Barcelona. Organizado por la FCEC, Iglesia Santa Maria del Pi, Barcelona, España
14 de julio 16.30: Teatro Don Bosco, Salesians Rocafort, Barcelona, España
 </t>
    </r>
  </si>
  <si>
    <r>
      <rPr>
        <b/>
        <sz val="11"/>
        <color theme="1"/>
        <rFont val="Calibri"/>
        <family val="2"/>
        <scheme val="minor"/>
      </rPr>
      <t xml:space="preserve">Direccion de Interculturalidad y Asuntos Indigenas.   </t>
    </r>
    <r>
      <rPr>
        <sz val="11"/>
        <color theme="1"/>
        <rFont val="Calibri"/>
        <family val="2"/>
        <scheme val="minor"/>
      </rPr>
      <t xml:space="preserve">        </t>
    </r>
  </si>
  <si>
    <r>
      <rPr>
        <b/>
        <sz val="11"/>
        <color theme="1"/>
        <rFont val="Arial"/>
        <family val="2"/>
      </rPr>
      <t xml:space="preserve"> JULIO 2024: </t>
    </r>
    <r>
      <rPr>
        <sz val="11"/>
        <color theme="1"/>
        <rFont val="Arial"/>
        <family val="2"/>
      </rPr>
      <t xml:space="preserve">   Registro de Lideres y Lideresas * Calendario registro anual de rituales y festividades indigenas.   Reunión con Líderes religiosos y Lideresas de la Comunidad Tarumandymi, del Pueblo Mby´a guaraní.Participación en el Encuentro de deporte y cultura en la comunidad indígena Yarymiri, Participaron tres pueblos Indignas, Mby´a, Avá y Aché.Reunión virtual de la CAF. (Banco de Desarrollo de América Latina y el Caribe) y las NNUU.                                   </t>
    </r>
    <r>
      <rPr>
        <b/>
        <sz val="11"/>
        <color theme="1"/>
        <rFont val="Arial"/>
        <family val="2"/>
      </rPr>
      <t>AGOSTO  2024:</t>
    </r>
    <r>
      <rPr>
        <sz val="11"/>
        <color theme="1"/>
        <rFont val="Arial"/>
        <family val="2"/>
      </rPr>
      <t>Registro de Lideres y Lideresas * Calendario registro anual de rituales y festividades indigenas.  *Participación de la reunión de Altas Autoridades en Derechos Humanos, RAFRO Y RAPIM. *Taller de pintura Arte Indígena en la Feria Palmear para niños, en el marco Festejos por el día del Niño feria palmear.
 *</t>
    </r>
    <r>
      <rPr>
        <b/>
        <sz val="11"/>
        <color theme="1"/>
        <rFont val="Arial"/>
        <family val="2"/>
      </rPr>
      <t>SETIEMBRE</t>
    </r>
    <r>
      <rPr>
        <sz val="11"/>
        <color theme="1"/>
        <rFont val="Arial"/>
        <family val="2"/>
      </rPr>
      <t xml:space="preserve"> </t>
    </r>
    <r>
      <rPr>
        <b/>
        <sz val="11"/>
        <color theme="1"/>
        <rFont val="Arial"/>
        <family val="2"/>
      </rPr>
      <t xml:space="preserve"> 2024:</t>
    </r>
    <r>
      <rPr>
        <sz val="11"/>
        <color theme="1"/>
        <rFont val="Arial"/>
        <family val="2"/>
      </rPr>
      <t>Registro de Lideres y Lideresas * Conversatorio para la Salvaguardia del Patrimonio Cultural Inmaterial de los Pueblos Indígenas.*Participación en la reunión del Consejo Nacional de Educación Indígena del MEC.*Reunión virtual de la Comisión Permanente de Discriminación, Racismo y Xenofobia de la RAADH.*Reunión virtual del Plan de Trabajo de Acción Territorial, del Sistema de Protección Social.*Participación de la Exposición itinerante “La Naturaleza y el Mundo Ava Guaraní”*Reunión con la Lideresa Leonarda Duarte de la Comunidad Kuchingi Mairekoty.*Participación en la Ceremonia ritual y el Tangara del Pueblo Mby´a Guaraní, de la comunidad indígena Candia  Kue. – Vy´arenda. Proyecto adjudicado del programa Fondos de Cultura.</t>
    </r>
  </si>
  <si>
    <t>4.6Patrimonio Cultural-  Servicios o Productos Misionales (Depende de la Naturaleza de la Misión Insitucional, puede abarcar un Programa o Proyecto)  2024-</t>
  </si>
  <si>
    <r>
      <rPr>
        <b/>
        <sz val="12"/>
        <color theme="1"/>
        <rFont val="Calibri"/>
      </rPr>
      <t>Restauración y conservación de acervo pertenecientes a la SNC, Instituciones Públicas y/o Privadas:</t>
    </r>
    <r>
      <rPr>
        <sz val="12"/>
        <color theme="1"/>
        <rFont val="Calibri"/>
      </rPr>
      <t xml:space="preserve">   Procesos Técnicos para la restauración y conservación de bienes muebles.</t>
    </r>
  </si>
  <si>
    <t xml:space="preserve">La preservación de los Bienes Culturales Muebles  para la conservación de la herencia cultural que se transmite en el presente y que se  asegura sean la transmitidos a generaciones futuras. </t>
  </si>
  <si>
    <t xml:space="preserve">En proceso de elaboración </t>
  </si>
  <si>
    <t xml:space="preserve">Ciudadanía/ Instituciones del Estados, Presidencia de la República, Iglesia Católica, Museos a cargo de la Secretaría Nacional de Cultura                         </t>
  </si>
  <si>
    <t>*   Restauración de la escultura-Gral Bernardino Caballero que se encuentra en la Facultad de Ciencias Políticas UNA.        *  Restauración de cinco esculturas en los jardines de Palacio de López.      *  Restauración de Bandera del Piraveve, acervo del Museo Vapor Cué.        *  Conservación y limpieza de 42 piezas del MNBA</t>
  </si>
  <si>
    <t>*El Bien Cultural conservado y restaurado. Fichas de procedimiento, informes, fotos.</t>
  </si>
  <si>
    <r>
      <rPr>
        <b/>
        <sz val="12"/>
        <color theme="1"/>
        <rFont val="Calibri"/>
      </rPr>
      <t>Registro en Ñanduti, Software de Patrimonio Inventario de los Bienes Muebles, Inmuebles y PCI</t>
    </r>
    <r>
      <rPr>
        <sz val="12"/>
        <color theme="1"/>
        <rFont val="Calibri"/>
      </rPr>
      <t>:  Elaboración de fichas de registro.  Carga de los registros con Resolución de declaratoria al Sistema Ñanduti.</t>
    </r>
  </si>
  <si>
    <t xml:space="preserve">La identificación,  cuantificación como herramienta para la protección, gestión y planificación de políticas públicas culturales del Patrimonio Cultural Inmueble que, una vez declarado por Ley 5621/16 "De Protección del Patrimonio Cultural" integra el sistema Ñanduti,  además de ser una instancia fundamenal en la lucha contra el Tráfico Ilícito de bienes culturales en lo que respecta a la identificación de los Bienes Culturales Muebles. </t>
  </si>
  <si>
    <t xml:space="preserve">Nivel Nacional. </t>
  </si>
  <si>
    <t>Registros del Sistema Ñanduti = 14</t>
  </si>
  <si>
    <t>*Informe proveido desde el Sistema Ñanduti.</t>
  </si>
  <si>
    <r>
      <rPr>
        <b/>
        <sz val="12"/>
        <color theme="1"/>
        <rFont val="Calibri"/>
      </rPr>
      <t>Asistencia Técnica y Capacitación</t>
    </r>
    <r>
      <rPr>
        <sz val="12"/>
        <color theme="1"/>
        <rFont val="Calibri"/>
      </rPr>
      <t>: Desarrollo de cursos de capacitación (presenciales y/o virtuales)</t>
    </r>
  </si>
  <si>
    <t>Puesta en valor de los Bienes Culturales para el disfrute de generaciones futuras.</t>
  </si>
  <si>
    <t xml:space="preserve">* Acompañamiento técnico a los trabajos de restauración del Altar Mayor e imaginería de la Iglesia Santiago Apóstol.Santiago - Misiones del 8 al 12 de julio. Diagnóstico p/ planificación de tareas.                                 *   El equipo del DRBM participó de una charla con los restauradores extranjeros que se encuentran en el Templo de San Buenaventura de Yaguaron. Reunión de trabajo, charla sobre futuros trabajos en el sitio.                                                                                                       *  Asistencia Técnica para la verificación de acervo de la Catedral Metropolitana de Asunción para su restauración. De la Cruz principal de plata. 
*   Asistencia Técnica para restauración del Retablo mayor de la Iglesia San Joaquín y Santa Ana                                     *   Visita guiada sobre los trabajos de restauración del Palacio de Gobierno.
Asistencia Técnica para restauración de la Cruz de plata de la Catedral Metropolitana de Asunción.  
Visita Técnica a la Iglesia San Francisco de Asís de la ciudad de Atyrá, para conocer su estado de conservación de su acervo y elaboración de un diagnóstico
Cruz. Intervención realizada de resguardo y recomendaciones, actividad realizada en conjunto con la Dirección de Estudios, Investigación, Arqueología y Paleontología. 
Gestiones de la Dirección de Registro: Expedientes, informes de: Bandera de Piraveve, sobre el Buque Blas Garay para la Procuraduría de la República,  Análisis y dictamen sobre Plan del Retablo Santa Rosa, Respuesta a Consultora Coin sobre el Centro Histórico de San José de los Arroyos.
</t>
  </si>
  <si>
    <t xml:space="preserve">* Informe de cada actividad, fotografías y monitoreo elavado con frecuencia  mensual de actividades. </t>
  </si>
  <si>
    <t>Organización de materiales bibliográficos:  a. Registro de entradas de los libros.     
b. Procesos técnicos, de los libros
c. Carga de fichas calcográficas en el sistema Koha</t>
  </si>
  <si>
    <t>Organizar el acervo bibliográfico  de la Biblioteca Nacional para un mejor aprovechamiento en las consultas y servicios de parte de los usuarios</t>
  </si>
  <si>
    <t>Alcanzar un aproximado de 3.500 registros de entradas de libros, procesamiento de los libros y carga de fichas en el Sistema Koha</t>
  </si>
  <si>
    <t>Investigadores, estudiantes y usuarios en general.</t>
  </si>
  <si>
    <t>Ofrecer servicio de información de calidad a los usuarios en general. b. Localización y utilización pronta y exacta de la información de parte de los usuarios.c. En total desde julio a septiembre se registraron 247 materiales bibliográficos en el Sistema Koha  y se procesaron 289 materiales bibliográficos.</t>
  </si>
  <si>
    <t>Informe mensual de actividades Planillas</t>
  </si>
  <si>
    <t>Organización de materiales hemerográficos:      
a. Registro de entradas de las publicaciones periódicas.   
b. Registro de los periódicos en fichas Kardex  
c. Conservación preventiva de los materiales hemerográficos</t>
  </si>
  <si>
    <t>Organizar el acervo  hemerográfico de la Biblioteca Nacional para un mejor aprovechamiento en las consultas y servicios de parte de los usuarios.</t>
  </si>
  <si>
    <t xml:space="preserve">Registrar por día el ingreso de periódicos y ubicar los periódicos rotulados en los estantes deslizantes. En el año ingresan aproximadamente 1320 periódicos
</t>
  </si>
  <si>
    <t>De julio a septiembre se registraron y ubicaron en los estantes 295 periódicos</t>
  </si>
  <si>
    <t>Informe mensual de actividades</t>
  </si>
  <si>
    <t>Digitalización de los materiales bibliográficos y hemerográficos: Procesos técnicos para digitalización de los materiales.</t>
  </si>
  <si>
    <t xml:space="preserve"> Lograr que los usuarios en general accedan a la información digital.</t>
  </si>
  <si>
    <t>Digitalizar un aproximado de 
20.000 páginas de periódicos o libros pertenecientes al Acervo de la Biblioteca Naciona</t>
  </si>
  <si>
    <t xml:space="preserve">En el período de julio a septiembre se digitalizaron 482 páginas de libros y periódicos
</t>
  </si>
  <si>
    <t xml:space="preserve">Fortalecimiento de la Bibliotecas Públicas del país:
a. Capacitación a los bibliotecarios en áreas de organización de bibliotecas.
b. Promoción de Lectura.
c. Dotar de materiales bibliográficos a las Bibliotecas Públicas del país en carácter de donación. 
d. Asistencia Técnica a las Bibliotecas Públicas del país
</t>
  </si>
  <si>
    <t>Fortalecer  las Bibliotecas Públicas del país para dar cumplimiento de la ley 5037/2013, Creación de la Red Nacional de Bibliotecas Públicas, en beneficio de bibliotecarios y usuarios en general.</t>
  </si>
  <si>
    <t>Capacitar a encargados de bibliotecas públicas de 12 departamentos del país</t>
  </si>
  <si>
    <t>16.6%</t>
  </si>
  <si>
    <t xml:space="preserve">En el mes de julio se realizó 1 capacitación en la Biblioteca Pública Municipal de Villarrica, con la participación de 18 encargados de bibliotecas del Departamento de Guairá. 
2. Donación de 36 ejemplares de materiales bibliográficos a la Biblioteca Pública Comunitaria del Parque Chacón y 36 ejemplares para la Biblioteca Comunitaria de la Plaza Santiago Leguizamón de Villa Hayes.
3. Donación de 24 ejemplares de materiales bibliográficos para la Biblioteca del Ateneo, filial San Ignacio, Misiones.
1.  El 20 de agosto la Lic. Octavia Ocampo de Vera participó de la inauguración de la Biblioteca Escolar San Vicente Ferrer del barrio Mbokayaty del distrito de Yuty, ocasión en que fueron entregados en carácter de donación 65 ejemplares de libros.
2. Donación de 35 ejemplares de libros solicitados por la Ministra de Cultura Adriana Ortiz para donar al Ministerio de la Niñez y Adolescencia
1.  El 03 de septiembre la Lic. Octavia Ocampo de Vera realizó la capacitación en la Biblioteca Pública de Encarnación, en la cual participaron 20 encargados de bibliotecas públicas del Departamento de Itapúa.
Total: 2 capacitaciones y 140 materiales donados
</t>
  </si>
  <si>
    <t>Imágenes fotográficas
Publicación en páginas de la BN Y SNC: Facebook: Biblioteca Nacional del Paraguay  y Secretaría Nacional de Cultura. Instagram: cultura_py
Registros de asistencia de los participantes a las capacitaciones</t>
  </si>
  <si>
    <t>Conservación y Restauración de los materiales bibliográficos de la Biblioteca Nacional</t>
  </si>
  <si>
    <t>Alcanzar un aproximado de 150 libros conservados y restaurados.</t>
  </si>
  <si>
    <t xml:space="preserve">
Procesos técnicos: Limpieza mecánica de los libros, luego se procede a la reposición de los faltantes y por último la elaboración de nuevo encuadernado. En el período de julio a septiembre se restauraron 18 libros con un total de 5799 páginas</t>
  </si>
  <si>
    <t>Dinámica de Lectura - Cuenta Cuentos</t>
  </si>
  <si>
    <t xml:space="preserve">Potenciar la lectura en nuestro país; así como la promoción y valoración de las obras paraguayas en la comunidad a través de cuentacuentos de literatura paraguaya </t>
  </si>
  <si>
    <t>Alcanzar un aproximado de 12 instituciones educativas</t>
  </si>
  <si>
    <t>Estudiantes de instituciones educativas de los Niveles de Educación Escolar Básica y Educación Media, usuarios y público en general.</t>
  </si>
  <si>
    <t xml:space="preserve">En el Marco de la XXX Semana por los Derechos de Niñas, Niños y Adolescentes se desarrolló en el mes de agosto la siguiente actividad:
El 14 de agosto se contó con la presencia de la escritora Elvira Olmedo, quien compartió la lectura de libros de su autoría con los alumnos del 8° y 9° grados del Colegio Nacional de E.M.D. “Nuestra Señora Stella Maris”
El 19 de septiembre del cte. año,  se contó con la presencia de los escritores Alejandro Hernández y Feliciano Acosta, quienes compartieron la lectura de libros de sus autorías con dinámicas de lectura con los alumnos del nivel inicial del Colegio “Santa Marta”, Asunción
</t>
  </si>
  <si>
    <t>Informe mensual de actividades - Fotografías</t>
  </si>
  <si>
    <t>Asistencia Técnica para la protección del Patrimonio Cultural</t>
  </si>
  <si>
    <t>-Asistir a los diferentes actores (autoridades, gestores, ciudadanía en general) para la identificación y registro de los bienes culturales.
-Declarar como Bienes Culturales de Valor Patrimonial a los inmuebles, monumentos, centros y sitios históricos.
-Acrecentar el registro nacional de los bienes culturales
-Cumplir con lo establecido en el Plan de Acción Regional de aplicación de la Convención UNESCO 2021 de la Protección del Patrimonio Cultural Subacuático.</t>
  </si>
  <si>
    <t>Delimitación de centro historicos: Barrio Obrero CDE, San Pedro, Atyra, Paraguarí, San Estanislao y Caacupé)</t>
  </si>
  <si>
    <t>Nivel nacional</t>
  </si>
  <si>
    <t>Revisión y recomendaciones de modificación y ampliación del texto del proyecto de ordenanza municipal denominado “Reglamento de uso interno de las calles peatonales y semipeatonales del Centro Histórico de Luque”
Declaración como bien de valor patrimonial cultural al Centro Histórico de la ciudad de San Ignacio en el Departamento de Misiones, definiendo la zona de protección y amortiguamiento del conjunto urbano de valor patrimonial”,  de conformidad a lo dispuesto por la Ley 5621/16 “De Protección del Patrimonio Cultural”</t>
  </si>
  <si>
    <t>INFORME DBC N° 91/2024
DICTAMEN DBC N° 39/2024</t>
  </si>
  <si>
    <t xml:space="preserve">Según identificación de prioridades ser relavados. 
Atención especial a Fuerte Olimpo y Fuerte de San Carlos del Apa en el marco de declaración como patrimonio del MERCOSUR
</t>
  </si>
  <si>
    <t>Con dictamen favorable para declaración como bien de valor patrimonial de los inmuebles con Cta. Cte. Ctral. N° 11-0104-01/02/03 ubicados en la ciudad de Asunción. Pendiente de presentación de documentación faltante por parte de la propietaria.
Aprobación en términos generales, con algunas recomendaciones de modificación y ampliación del texto del proyecto de decreto por el cual se crea la “Comisión por los 500 años de la fundación de Asunción”
Validez de documentación preliminar para el registro de los bienes y la delimitación del centro histórico cuyo proceso iniciará a partir del expediente de referencia
Declaración como bien de valor patrimonial cultural al inmueble con la denominación histórica “Escuela Bolivia”, actual sede del Instituto Nacional de Evaluación Educativa, Cta. Cte. Ctral. N° 11-0082-03, de conformidad a lo dispuesto por la Ley 5621/16 “De Protección del Patrimonio Cultural”
Remisión de informes que indican los términos para el desarrollo y ajuste final del proyecto de ley “Que erige un mausoleo en conmemoración a los hombres y mujeres que tuvieron un rol preponderante en la historia nacional”</t>
  </si>
  <si>
    <t>INFORME DBC N° 78/2024
INFORME DBC N° 68/2024
INFORME DBC N° 70/2024
DICTAMEN DBC N° 40/2024
MEMO DBC N° 216/2024</t>
  </si>
  <si>
    <t xml:space="preserve">Declaración de bienes del patrimonio cultural subacuático:
-Vapor Paraguarí, buque de la armada paraguaya durante la guerra contra la Triple Alianza - Asunción
-Pecio de madera no identificado - Primero de Marzo/Cordillera
-Restos atribuidos al vapor Eponina, buque hospital de la armada brasilera - Río Curuzú Dpto. Ñeembucú
-Bahía de Asunción como Yacimiento arqueológico de relevancia
</t>
  </si>
  <si>
    <t>Poner a conocimiento que la DBC iniciará el proceso de declaratoria de los bienes del patrimonio subacuáticos del Paraguay, y solicita encarar de forma conjunta con la DEAAP</t>
  </si>
  <si>
    <t>MEMORANDO DBC N°170/2024</t>
  </si>
  <si>
    <t>Sistema Nacional del Patrimonio Cultural</t>
  </si>
  <si>
    <t xml:space="preserve">- Identificar las diferentes identidades y bienes culturales locales
- Fomentar las relaciones interculturales facilitando actividades plurales e incluyentes a fin de lograr competencias para la gestión de la valorización de la diversidad cultural.
- Garantizar bienes y servicios culturales de calidad en igualdad de oportunidades.
- Priorizar el sector juventud, migrantes y a las comunidades indígenas.
- Dejar capacidad instalada en las instituciones públicas y privadas en gestión cultural para facilitar el desarrollo sostenible local.
- Poner en valor los patrimonios, proteger los bienes, registrar y fomentar los procesos culturales diversos.
</t>
  </si>
  <si>
    <t>Elaboración de Guía instructiva para el fortalecimiento del Sistema Nacional del Patrimonio Cultural – SISNAP</t>
  </si>
  <si>
    <t>En proceso</t>
  </si>
  <si>
    <t>Taller de capacitación en gestión cultural, socialización y aplicación de la Guía instructiva para el fortalecimiento del Sistema Nacional del Patrimonio Cultural – SISNAP, promoción de la Diversidad Cultural y capacitación en la presentación de Proyectos para “Fondos de Cultura para proyectos ciudadanos” y “Puntos de Cultura”, en 34 Municipalidades seleccionadas para conformar Consejos Municipales del Patrimonio Cultural.</t>
  </si>
  <si>
    <t>Taller de capacitación en los 16 Consejos Departamentales del Patrimonio Cultural, instalados, + Alto Paraguay para la socialización y aplicación de la Guía instructiva para el fortalecimiento del Sistema Nacional del Patrimonio Cultural – SISNAP y del modelo del Reglamento de organización y Funcionamiento de los Consejos.</t>
  </si>
  <si>
    <t>Capacitaciones en gestión Cultural: Enfasis en gestión del patrimonio Cultural Material.</t>
  </si>
  <si>
    <t xml:space="preserve">- Dotar de herramientas legales y técnicas básicas a actores locales para la correcta gestión de sus recursos culturales.
- Poner en valor los centros históricos y los bienes inmuebles contenidos en ellos.
- Preservar la memoria colectiva y la identidad de cada poblado a través de la gestión cultural.
</t>
  </si>
  <si>
    <t xml:space="preserve">-Capacitación básica para la gestión del centro histórico. Ciudad de Pilar 
-Capacitación básica para la gestión del centro histórico. 
Ciudad de Altos, Piribebuy y Eusebio Ayala 
-Capacitación básica para la gestión del centro histórico. Ciudad de Concepción 
-Capacitación básica para la gestión del centro histórico.
Ciudad de San Lorenzo
</t>
  </si>
  <si>
    <t>Se insta a la institución municipal elevar la solicitud de declaración conforme el Formulario N°10  de solicitud de declaración de conjuntos y sitios como patrimonio cultural por la SNC.</t>
  </si>
  <si>
    <t>INFORME DBC N° 107/2024</t>
  </si>
  <si>
    <t>- Acciones para la salvaguarda del patrimonio cultural
- Verificación del valor patrimonial de inmuebles
- Aprobación de proyecto de intervención
- Intervención sobre el patrimonio cultural</t>
  </si>
  <si>
    <t xml:space="preserve">Informar sobre mesa técnica liderada por la SNC para la puesta en valor del Sitio de Humaitá, y el plan de acción con medidas preventivas para la conservación de bienes inmuebles
Aplicación de Régimen de protección del patrimonio cultural, con la derivación del caso a la DGAJ para la instrucción de sumario administrativo a los responsables, por daño al patrimonio del inmueble con Cta. Cte. Ctral. 11-0053-06, en cumplimiento de la Ley N° 5621 
Aplicación de Régimen de protección del patrimonio cultural, con la derivación del caso a la DGAJ para la instrucción de sumario administrativo a los responsables, por daño al patrimonio del inmueble con Cta. Cte. Ctral. 24-0058-12, en cumplimiento de la Ley N° 5621 
No se encuentra objeciones sobre ubicación de los tramos propuestos para regularización asfáltica, con excepción del sitio denominado Cerro Peró dado que el mismo contiene un fuerte componente cultural
Presentación del Plan Integral de Intervención y Puesta en Valor del Sitio Patrimonial de la Fortaleza de Humaitá.
Verificación del valor patrimonial del inmueble con Cta. Cte. Ctral. N° 10-0483-02 de la ciudad de Asunción, el cual posee atributos que los incluyen en el régimen de protección de la Ley 5621/16 “De Protección del Patrimonio Cultural”
Verificación del valor patrimonial del inmueble con Cta. Cte. Ctral 11-0083-07 ubicado en Iturbe entre Tte. Fariña y Manuel Domínguez de Asunción.
Verificación del valor patrimonial del inmueble con Cte. Ctral. 15-0086-03, ubicado en Avda. Artigas casi Julián Insfrán de la ciudad de Asunción
Verificación del valor patrimonial de los inmuebles ubicados en Mcal. López entre Comandante Peralta y Alberdi del centro histórico de Luque
Verificación del estado de conservación del inmueble con Cta. Cte. Ctral. 27-0039-03, notificación al propietario por menoscabo al patrimonio cultural.
Aprobación de “Proyecto arquitectónico de reforma de inmueble con Cta. Cte. Ctral. 20-0105-03/15 del centro histórico de Villarrica”,  de conformidad a lo dispuesto por la Ley 5621/16 “De Protección del Patrimonio Cultural”
Aprobación de “Proyecto de desmontaje del Sobre Techo y el traslado de la piezas a Piribebuy”
Aprobación de “Trabajos de reparación de pavimento del pórtico de acceso del Oratoria y Panteón Nacional de los Hérores y dispone el acompañamiento técnico de la DBC”,  de conformidad a lo dispuesto por la Ley 5621/16 “De Protección del Patrimonio Cultural”
Aprobación de “Proyecto de revitalización del C.H. de Luque: Unificación y ensanche de veredas para semi peatonal”,  de conformidad a lo dispuesto por la Ley 5621/16 “De Protección del Patrimonio Cultural”
Autoriza al equipo técnico coordinado por la Dra. María José Diez a realizar acciones de extracción de muestras para análisis, exploración arqueológica, desmontaje de tablazón para estudio de estructuras internas, de la Iglesia San Buenaventura”
Participación de audiencia pública organizada por la municipalidad de Luque para Socialización del Proyecto de unificación y ensanche de veredas para semipeatonal, del centro histórico.
Solicitud de designación de Escudo Azul UNESCO en la Ex Casona de Madame Lynch, actual sede de la Facultad de Derecho y Ciencias Políticas de la UNA. Se toma en consideración para ampliaciones futura.
Solicitud de informe detallado para evaluar las intervenciones realizadas en la Sede de la Gobernación sin autorización de la SNC, en cumplimiento de la Ley N° 5621
Informe sobre estado e instrumentos legales de protección de los sitios a ser intervenidos en el marco del Programa: “Sí al Patrimonio Salvaguarda Urgente del Patrimonio Cultural Material del Paraguay”
Solicitud de presentación de Protocolo Tipo 1 previo a la elaboración del anteproyecto y proyecto ejecutivo a fin de evaluar la propuesta, en referencia a la evaluación del Protocolo de actuación en arqueología preventiva.
Verificación del valor patrimonial del inmueble con Cta. Cte. Ctral. N° 12-0021-12/13 de la ciudad de Asunción, los cuales poseen atributos que los incluyen en el régimen de protección de la Ley 5621/16 “De Protección del Patrimonio Cultural”
Verificación del valor patrimonial del inmueble con Cta. Cte. Ctral 12-0059-04 ubicado en Mayor Fleitas entre Cerro Corá y 25 de mayo de Asunción.
Verificación del valor patrimonial del inmueble con Cta. Cte. Ctral 12-0059-03 ubicado en Mayor Fleitas entre Cerro Corá y 25 de mayo de Asunción.
Verificación del inmueble con Cta. Cte. Ctral. 10-0439-39, presentación de protocolo para su intervención.
Aprobación de “Proyecto de inserción de un bloque sanitario en la antigua Casa de Indios, Cta. Cte. Ctral. 24-0031-02 del centro histórico de San Ignacio”,  de conformidad a lo dispuesto por la Ley 5621/16 “De Protección del Patrimonio Cultural”
Aprobación de “Protocolo de Intervención para recuperación de fachada del edificio identificado como Casa Lobo, Cta. Cte. Ctral. 11-031-04 del centro histórico de Asunción”,  de conformidad a lo dispuesto por la Ley 5621/16 “De Protección del Patrimonio Cultural”
Aprobación de “Protocolo de intervención para Refuncionalización y Puesta en Valor  de la Ex Oficina de Encomiendas de la Estación Central del Ferrocarril Cta. Cte. Ctral. 11-0016-00”,  de conformidad a lo dispuesto por la Ley 5621/16 “De Protección del Patrimonio Cultural”
Aprobación de “Protocolo de Intervención de la fachada del inmueble con Cta. Cte. Ctral. 11-0021-05 ubicado en calle Palma e/ Nuestra Señora de la Asunción del centro histórico de Asunción”,  de conformidad a lo dispuesto por la Ley 5621/16 “De Protección del Patrimonio Cultural”
Verificación y consideraciones respecto al Plan de Gestión de Riesgos de las Misiones Jesuíticas, Patrimonio Mundial.
Conformidad con proyecto presentado a la municipalidad que afecta al inmueble con Cta. Cte. Ctral. N° 10-0473-19/20 propiedad de la CMCP, con la indicación de que deberá presentarse ante la SNC el protocolo de intervención.
Solicitar a la Dirección de Registro de Patrimonio la elaboración de la ficha de registro del inmueble con Cta. Cte. Ctral. N° 12-0388-09 y finca N° 18.970 “Bosque Urbano” propiedad de la CAJUBI, a fin de dictaminar su declaración como bien patrimonial cultural.
Aprobación de “Proyecto Ejecutivo Mantenimiento de obras exteriores y construcciones complementarias en el Parque Seminario de Asunción”,  de conformidad a lo dispuesto por la Ley 5621/16 “De Protección del Patrimonio Cultural”
Aprobación de “Proyecto Ejecutivo para la restauración integral del sistema de cubiertas y la conservación del conjunto de pinturas murales del Teatro Municipal Ignacio A. Pane, Cta. Cte. Ctral. 10-0009-0 del centro histórico de Asunción”,  de conformidad a lo dispuesto por la Ley 5621/16 “De Protección del Patrimonio Cultural”
Aprobación de “Protocolo de intervención para la puesta en valor de dos edificaciones pertenecientes al Colegio San José FVD,  Cta. Cte. Ctral. 12-0330-07”,  de conformidad a lo dispuesto por la Ley 5621/16 “De Protección del Patrimonio Cultural”
Aprobación de “Procedimiento de techado de emergencia del inmueble con Cta. Cte. Ctral. 11-0053-06 ubicado en Chile y Eduardo Víctor Haedo de Asunción”,  de conformidad a lo dispuesto por la Ley 5621/16 “De Protección del Patrimonio Cultural”
Aprobación de “Protocolo de intervención de mantenimiento y conservación para la puesta en valor del Hotel del Lago,  inmueble con Cta. Cte. Ctral. 19-0095-01, ubicado en la ciudad de San Bernardino”,  de conformidad a lo dispuesto por la Ley 5621/16 “De Protección del Patrimonio Cultural”
Aprobación de “Metodología de trabajo tramo Vía Ferra “Construcción e interconexión de subestaciones””,  de conformidad a lo dispuesto por la Ley 5621/16 “De Protección del Patrimonio Cultural”
Aprobación de “Proyecto de equipamiento móvil de accesibilidad e interpretación universal del Panteón Nacional de los Héroes y del Museo Casa de la Independencia”,  de conformidad a lo dispuesto por la Ley 5621/16 “De Protección del Patrimonio Cultural”
Aprobación de “Protocolo de intervención para la puesta en valor de la Ex Casa Lofruscio, inmueble con Cta. Cte. Ctral. N° 12-0316-17 de la ciudad de Asunción”,  de conformidad a lo dispuesto por la Ley 5621/16 “De Protección del Patrimonio Cultural”
Aprobación de los cambios y ampliaciones recomendados respecto al Plan de Gestión de Riesgos de las Misiones Jesuíticas, Patrimonio Mundial.
Designación de punto focal por parte de la DBC y presentación de Plan de Trabajo de acción territorial en el marco de  Implementación del Sistema de Protección social.
</t>
  </si>
  <si>
    <t xml:space="preserve">INFORME DBC N° 64/2024
DICTAMEN DBC N° 25/2024
DICTAMEN DBC N° 26/2024
INFORME DBC N° 67/2024
MEMORANDO DBC N°185/2024
INFORME DBC N° 71/2024
INFORME DBC N° 79/2024
INFORME DBC N° 82/2024
INFORME DBC N° 83/2024
MEMORANDO DBC N°179/2024
DICTAMEN DBC N° 27/2024
INFORME DBC N° 66/2024
DICTAMEN DBC N° 28/2024
DICTAMEN DBC N° 29/2024
DICTAMEN DBC N° 30/2024
INFORME DBC N° 69/2024
INFORME DBC N° 87/2024
INFORME DBC N° 90/2024
INFORME DBC N° 92/2024
INFORME DBC N° 97/2024
INFORME DBC N° 88/2024
INFORME DBC N° 96/2024
INFORME DBC N° 98/2024
INFORME DBC N° 89/2024
DICTAMEN DBC N° 32/2024
DICTAMEN DBC N° 33/2024
DICTAMEN DBC N° 34/2024
DICTAMEN DBC N° 35/2024
INFORME DBC N° 86/2024
INFORME DBC N° 105/2024
INFORME DBC N° 113/2024
DICTAMEN DBC N° 36/2024
DICTAMEN DBC N° 37/2024
DICTAMEN DBC N° 38/2024
DICTAMEN DBC N° 41/2024
DICTAMEN DBC N° 42/2024
DICTAMEN DBC N° 43/2024
DICTAMEN DBC N° 44/2024
DICTAMEN DBC N° 45/2024
INFORME DBC N° 102/2024
INFORME DBC N° 106/2024
</t>
  </si>
  <si>
    <t>Medidas de Salvaguarda del Patrimonio Cultural Inmaterial</t>
  </si>
  <si>
    <t>Presentar candidaturas para la Lista Representativa del Patrimonio Cultural Inmaterial Nacional. Técnicas y conocimientos de elaboración del tejido Ñanduti.</t>
  </si>
  <si>
    <t>Dossier del Ñandutí presentado</t>
  </si>
  <si>
    <t>Se presentó la postulación del Ñandutí ante la UNESCO</t>
  </si>
  <si>
    <t>Informes, dossier remitido</t>
  </si>
  <si>
    <t>Técnicas de elaboración del Pastel Mandi´o.</t>
  </si>
  <si>
    <t>Se derivó la documentación, a la espera de la declaración como PCI por parte de la MAI</t>
  </si>
  <si>
    <t>Informes</t>
  </si>
  <si>
    <t>Planes de Salvaguardia del Poncho de 60 Listas.</t>
  </si>
  <si>
    <t>En proceso. Se realizaron reuniones con representantes del IPA</t>
  </si>
  <si>
    <t>Promoción y difusión sobre la postulación de la Guaranía.</t>
  </si>
  <si>
    <t>En proceso. El mes de agosto se desarrolló la semana de la Guarania</t>
  </si>
  <si>
    <t>Declaración de Patrimonio Cultural Inmaterial de los Estacioneros</t>
  </si>
  <si>
    <t>Declaración entregada a los portadores</t>
  </si>
  <si>
    <t>Declaración de Patrimonio Cultural Inmaterial de la Fiesta de los Kamba Ra'anga</t>
  </si>
  <si>
    <t>Declaración de Patrimonio Cultural Inmaterial de la Fiesta de la Hamaca Pirayú</t>
  </si>
  <si>
    <t>Declaración de Patrimonio Cultural Inmaterial de las Danzas y cantos de las mujeres Nivachei y sus manifestaciones culturales asociadas</t>
  </si>
  <si>
    <t>Declaración de Tesoros Nacionales Vivos</t>
  </si>
  <si>
    <t>Asistencia Técnica para la Protección del Patrimonio Cultural</t>
  </si>
  <si>
    <t>Elaboración del mapa de sitios paleontológicos del Paraguay.</t>
  </si>
  <si>
    <t>En proceso de elaboración</t>
  </si>
  <si>
    <t>Elaboración del Mapa arqueológico. Relevamiento de datos y trabajo científico.</t>
  </si>
  <si>
    <t>Urnas funerarias de Paraguarí.</t>
  </si>
  <si>
    <t>Verificación de hallazgos en Juan de Mena</t>
  </si>
  <si>
    <t>Cordillera</t>
  </si>
  <si>
    <t>En proceso. Informe técnico entregado</t>
  </si>
  <si>
    <t>Verificación de posibles hallazgos en Jesús de Tavarangue</t>
  </si>
  <si>
    <t>Itapúa</t>
  </si>
  <si>
    <t>Verificación de protocolos</t>
  </si>
  <si>
    <t>Atención ante hallazgos casuales</t>
  </si>
  <si>
    <t>Gestión de los Museos Nacionales:</t>
  </si>
  <si>
    <t>Acercar los espacios culturales de la SNC a la sociedad.</t>
  </si>
  <si>
    <t>Visibilizar los Museos Nacionales para su visita y usufructo de sus actividades culturales y museísticas.</t>
  </si>
  <si>
    <t>Estudiantes, investigadores y usuarios en general. Ciudadanía.</t>
  </si>
  <si>
    <t>Visitas de instituciones educativas públicas y privadas.</t>
  </si>
  <si>
    <t>*Publicación en páginas de los museos nacionales de la SNC y de la SNC y redes sociales.</t>
  </si>
  <si>
    <t>Desarrollo de estrategias y desarrollo de actividades en los museos Nacionales dependientes de la Secretaría Nacional de Cultura.</t>
  </si>
  <si>
    <t>25/07/2024 - Acampada en el Museo Campamento Cerro Leon, con el Grupo Scout Naval N° 14 CDP                                                                17/08/2024 - MUSEITO en Museo Casa de la Independencia y reproducción de cortometraje para niños                                             20/09/2024 - Brindis por el Aniversario del Museo Dr. Francia de Yaguaron</t>
  </si>
  <si>
    <t>Instagram de MUSEOS @muvi.py , para difusion de actividades y publicación de las mismas en todos los museos nacionales administrados por la Secretaria Nacional de Cultura.</t>
  </si>
  <si>
    <t>Actividades de MUVI. Programación 2024.</t>
  </si>
  <si>
    <t>Ciudadanía en general</t>
  </si>
  <si>
    <t>02/07/2024 - Entrega de Declaratoria de Interés Cultural del Museo de Lineas Aereas Paraguayas, en la ciudad de Loma Grande, Departamento de Cordillera.                                                      05/07/2024 - Visita a la Ciudad de Concepción, para visitar los Museos de dicha ciudad y realizar una propuesta de puesta en valor.                                                                                    21/07/2024 - Lanzamiento MUVI, en el Parque Caballero con mas de 1.000 personas asistentes.                                                             16/08/2024 - Recibimiento a 60 alumnos del Programa de Liderazgo Estratégico del Instituto de Altos Estudios Estratégicos del Ministerio de Defensa Nacional.                                      04/09/2024 - Exposición que revive la historia "Robo del Siglo" en el centro de experiencia de Raices Real Estate.                                                                                   10/09/2024 - Colección Godoy / Museo Nacional de Bellas Artes, en el centro cultural del G20, en colaboración con el Consulado General de Paraguay en Rio de Janeiro</t>
  </si>
  <si>
    <t>Difusión en instagram @muvi.py , también @cultura_py en instagram y facebook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</si>
</sst>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4">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u/>
      <sz val="14"/>
      <color theme="1"/>
      <name val="Calibri"/>
      <family val="2"/>
    </font>
    <font>
      <b/>
      <u/>
      <sz val="18"/>
      <color theme="1"/>
      <name val="Calibri"/>
      <family val="2"/>
    </font>
    <font>
      <sz val="14"/>
      <color theme="1"/>
      <name val="Calibri"/>
      <family val="2"/>
      <scheme val="minor"/>
    </font>
    <font>
      <b/>
      <sz val="14"/>
      <color theme="1"/>
      <name val="Calibri"/>
      <family val="2"/>
      <scheme val="minor"/>
    </font>
    <font>
      <b/>
      <sz val="14"/>
      <color theme="1"/>
      <name val="Calibri"/>
      <family val="2"/>
    </font>
    <font>
      <b/>
      <u/>
      <sz val="14"/>
      <color theme="1"/>
      <name val="Calibri"/>
      <family val="2"/>
      <scheme val="minor"/>
    </font>
    <font>
      <sz val="15"/>
      <color theme="1"/>
      <name val="Calibri"/>
      <family val="2"/>
      <scheme val="minor"/>
    </font>
    <font>
      <b/>
      <u/>
      <sz val="12"/>
      <color theme="1"/>
      <name val="Calibri"/>
      <family val="2"/>
    </font>
    <font>
      <sz val="12"/>
      <color theme="1"/>
      <name val="Calibri"/>
      <family val="2"/>
      <scheme val="minor"/>
    </font>
    <font>
      <b/>
      <sz val="12"/>
      <color theme="1"/>
      <name val="Calibri"/>
      <family val="2"/>
      <scheme val="minor"/>
    </font>
    <font>
      <b/>
      <sz val="12"/>
      <color theme="1"/>
      <name val="Calibri"/>
      <family val="2"/>
    </font>
    <font>
      <sz val="12"/>
      <color theme="1"/>
      <name val="Calibri"/>
      <family val="2"/>
    </font>
    <font>
      <b/>
      <u/>
      <sz val="13"/>
      <color theme="1"/>
      <name val="Calibri"/>
      <family val="2"/>
      <scheme val="minor"/>
    </font>
    <font>
      <b/>
      <u/>
      <sz val="13"/>
      <color theme="1"/>
      <name val="Calibri"/>
      <family val="2"/>
    </font>
    <font>
      <sz val="8"/>
      <name val="Calibri"/>
      <family val="2"/>
      <scheme val="minor"/>
    </font>
    <font>
      <sz val="13"/>
      <color theme="1"/>
      <name val="Calibri"/>
      <family val="2"/>
      <scheme val="minor"/>
    </font>
    <font>
      <b/>
      <u/>
      <sz val="18"/>
      <name val="Calibri"/>
      <family val="2"/>
    </font>
    <font>
      <u/>
      <sz val="11"/>
      <color theme="10"/>
      <name val="Calibri"/>
      <family val="2"/>
      <scheme val="minor"/>
    </font>
    <font>
      <u/>
      <sz val="11"/>
      <color theme="10"/>
      <name val="Calibri"/>
      <family val="2"/>
      <scheme val="minor"/>
    </font>
    <font>
      <sz val="11"/>
      <color theme="1"/>
      <name val="Calibri"/>
      <family val="2"/>
    </font>
    <font>
      <b/>
      <sz val="11"/>
      <color theme="1"/>
      <name val="Calibri"/>
      <family val="2"/>
    </font>
    <font>
      <b/>
      <sz val="11"/>
      <name val="Calibri"/>
      <family val="2"/>
    </font>
    <font>
      <b/>
      <sz val="13"/>
      <color theme="1"/>
      <name val="Calibri"/>
      <family val="2"/>
      <scheme val="minor"/>
    </font>
    <font>
      <sz val="9"/>
      <color indexed="81"/>
      <name val="Tahoma"/>
      <family val="2"/>
    </font>
    <font>
      <b/>
      <sz val="9"/>
      <color indexed="81"/>
      <name val="Tahoma"/>
      <family val="2"/>
    </font>
    <font>
      <sz val="11"/>
      <color theme="1"/>
      <name val="Calibri"/>
      <family val="2"/>
      <scheme val="minor"/>
    </font>
    <font>
      <b/>
      <sz val="12"/>
      <color rgb="FF000000"/>
      <name val="Calibri"/>
      <family val="2"/>
      <scheme val="minor"/>
    </font>
    <font>
      <sz val="12"/>
      <color rgb="FF000000"/>
      <name val="Calibri"/>
      <family val="2"/>
      <scheme val="minor"/>
    </font>
    <font>
      <b/>
      <sz val="18"/>
      <color theme="1"/>
      <name val="Arial"/>
      <family val="2"/>
    </font>
    <font>
      <sz val="10"/>
      <color theme="1"/>
      <name val="Calibri"/>
      <family val="2"/>
      <scheme val="minor"/>
    </font>
    <font>
      <sz val="9"/>
      <color theme="1"/>
      <name val="Calibri"/>
      <family val="2"/>
      <scheme val="minor"/>
    </font>
    <font>
      <b/>
      <sz val="10"/>
      <color theme="1"/>
      <name val="Calibri"/>
      <family val="2"/>
      <scheme val="minor"/>
    </font>
    <font>
      <sz val="11"/>
      <color theme="1"/>
      <name val="Calibri"/>
      <scheme val="minor"/>
    </font>
    <font>
      <sz val="11"/>
      <color theme="1"/>
      <name val="Calibri"/>
    </font>
    <font>
      <u/>
      <sz val="11"/>
      <color theme="10"/>
      <name val="Calibri"/>
      <scheme val="minor"/>
    </font>
    <font>
      <sz val="11"/>
      <color theme="0"/>
      <name val="Calibri"/>
      <family val="2"/>
      <scheme val="minor"/>
    </font>
    <font>
      <sz val="11"/>
      <color theme="1"/>
      <name val="Arial"/>
      <family val="2"/>
    </font>
    <font>
      <b/>
      <sz val="11"/>
      <color theme="1"/>
      <name val="Arial"/>
      <family val="2"/>
    </font>
    <font>
      <b/>
      <sz val="10"/>
      <color theme="1"/>
      <name val="Times New Roman"/>
      <family val="1"/>
    </font>
    <font>
      <b/>
      <sz val="11"/>
      <color rgb="FF000000"/>
      <name val="Times New Roman"/>
      <family val="1"/>
    </font>
    <font>
      <b/>
      <sz val="11"/>
      <color theme="1"/>
      <name val="Times New Roman"/>
      <family val="1"/>
    </font>
    <font>
      <sz val="10"/>
      <color theme="1"/>
      <name val="Times New Roman"/>
      <family val="1"/>
    </font>
    <font>
      <sz val="11"/>
      <color rgb="FF000000"/>
      <name val="Times New Roman"/>
      <family val="1"/>
    </font>
    <font>
      <sz val="12"/>
      <color theme="1"/>
      <name val="Times New Roman"/>
      <family val="1"/>
    </font>
    <font>
      <sz val="12"/>
      <name val="Calibri"/>
      <family val="2"/>
      <scheme val="minor"/>
    </font>
    <font>
      <b/>
      <u/>
      <sz val="10"/>
      <name val="Calibri"/>
      <family val="2"/>
    </font>
    <font>
      <b/>
      <u/>
      <sz val="11"/>
      <name val="Calibri"/>
      <family val="2"/>
    </font>
    <font>
      <b/>
      <u/>
      <sz val="10"/>
      <color theme="1"/>
      <name val="Calibri"/>
      <family val="2"/>
      <scheme val="minor"/>
    </font>
    <font>
      <b/>
      <u/>
      <sz val="11"/>
      <color theme="1"/>
      <name val="Calibri"/>
      <family val="2"/>
      <scheme val="minor"/>
    </font>
    <font>
      <u/>
      <sz val="10"/>
      <color theme="10"/>
      <name val="Calibri"/>
      <family val="2"/>
      <scheme val="minor"/>
    </font>
    <font>
      <sz val="12"/>
      <name val="Calibri"/>
      <family val="2"/>
    </font>
    <font>
      <u/>
      <sz val="12"/>
      <color theme="10"/>
      <name val="Calibri"/>
      <family val="2"/>
      <scheme val="minor"/>
    </font>
    <font>
      <sz val="10"/>
      <color rgb="FF000000"/>
      <name val="Calibri"/>
      <family val="2"/>
      <scheme val="minor"/>
    </font>
    <font>
      <b/>
      <sz val="10"/>
      <color theme="1"/>
      <name val="Arial Black"/>
      <family val="2"/>
    </font>
    <font>
      <sz val="12"/>
      <color theme="1"/>
      <name val="Calibri"/>
    </font>
    <font>
      <b/>
      <sz val="12"/>
      <color theme="1"/>
      <name val="Calibri"/>
    </font>
    <font>
      <sz val="12"/>
      <color rgb="FFFF0000"/>
      <name val="Calibri"/>
      <family val="2"/>
    </font>
    <font>
      <sz val="11"/>
      <color theme="1"/>
      <name val="Calibri"/>
      <charset val="134"/>
      <scheme val="minor"/>
    </font>
    <font>
      <b/>
      <sz val="9"/>
      <color theme="1"/>
      <name val="Calibri"/>
      <family val="2"/>
      <scheme val="minor"/>
    </font>
    <font>
      <b/>
      <u/>
      <sz val="12"/>
      <color theme="1"/>
      <name val="Calibri"/>
    </font>
    <font>
      <sz val="11"/>
      <name val="Calibri"/>
    </font>
    <font>
      <b/>
      <sz val="10"/>
      <color theme="1"/>
      <name val="Calibri"/>
    </font>
    <font>
      <sz val="9"/>
      <color theme="1"/>
      <name val="Calibri"/>
    </font>
    <font>
      <b/>
      <sz val="9"/>
      <color theme="1"/>
      <name val="Calibri"/>
    </font>
    <font>
      <sz val="10"/>
      <color theme="1"/>
      <name val="Calibri"/>
    </font>
    <font>
      <sz val="10"/>
      <name val="Arial"/>
      <family val="2"/>
    </font>
  </fonts>
  <fills count="14">
    <fill>
      <patternFill patternType="none"/>
    </fill>
    <fill>
      <patternFill patternType="gray125"/>
    </fill>
    <fill>
      <patternFill patternType="solid">
        <fgColor theme="5" tint="-0.249977111117893"/>
        <bgColor indexed="64"/>
      </patternFill>
    </fill>
    <fill>
      <patternFill patternType="solid">
        <fgColor theme="5"/>
        <bgColor indexed="64"/>
      </patternFill>
    </fill>
    <fill>
      <patternFill patternType="solid">
        <fgColor theme="5"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rgb="FFF4B084"/>
        <bgColor indexed="64"/>
      </patternFill>
    </fill>
    <fill>
      <patternFill patternType="solid">
        <fgColor theme="6" tint="0.39997558519241921"/>
        <bgColor indexed="64"/>
      </patternFill>
    </fill>
    <fill>
      <patternFill patternType="solid">
        <fgColor rgb="FFFFD965"/>
        <bgColor rgb="FFFFD965"/>
      </patternFill>
    </fill>
    <fill>
      <patternFill patternType="solid">
        <fgColor theme="5"/>
        <bgColor theme="5"/>
      </patternFill>
    </fill>
    <fill>
      <patternFill patternType="solid">
        <fgColor rgb="FFF4B083"/>
        <bgColor rgb="FFF4B083"/>
      </patternFill>
    </fill>
    <fill>
      <patternFill patternType="solid">
        <fgColor theme="5" tint="0.39997558519241921"/>
        <bgColor theme="5"/>
      </patternFill>
    </fill>
    <fill>
      <patternFill patternType="solid">
        <fgColor theme="5" tint="0.39997558519241921"/>
        <bgColor rgb="FFF4B083"/>
      </patternFill>
    </fill>
  </fills>
  <borders count="5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thin">
        <color indexed="64"/>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rgb="FF000000"/>
      </left>
      <right/>
      <top/>
      <bottom style="thin">
        <color rgb="FF000000"/>
      </bottom>
      <diagonal/>
    </border>
    <border>
      <left style="thin">
        <color auto="1"/>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s>
  <cellStyleXfs count="11">
    <xf numFmtId="0" fontId="0" fillId="0" borderId="0">
      <alignment vertical="center"/>
    </xf>
    <xf numFmtId="0" fontId="25" fillId="0" borderId="0" applyNumberFormat="0" applyFill="0" applyBorder="0" applyAlignment="0" applyProtection="0">
      <alignment vertical="center"/>
    </xf>
    <xf numFmtId="0" fontId="33" fillId="0" borderId="0"/>
    <xf numFmtId="0" fontId="40" fillId="0" borderId="0"/>
    <xf numFmtId="0" fontId="42" fillId="0" borderId="0" applyNumberFormat="0" applyFill="0" applyBorder="0" applyAlignment="0" applyProtection="0"/>
    <xf numFmtId="0" fontId="4" fillId="0" borderId="0"/>
    <xf numFmtId="9" fontId="65" fillId="0" borderId="0" applyFont="0" applyFill="0" applyBorder="0" applyAlignment="0" applyProtection="0"/>
    <xf numFmtId="0" fontId="3" fillId="0" borderId="0"/>
    <xf numFmtId="0" fontId="2" fillId="0" borderId="0"/>
    <xf numFmtId="0" fontId="60" fillId="0" borderId="0"/>
    <xf numFmtId="0" fontId="1" fillId="0" borderId="0"/>
  </cellStyleXfs>
  <cellXfs count="491">
    <xf numFmtId="0" fontId="0" fillId="0" borderId="0" xfId="0">
      <alignment vertical="center"/>
    </xf>
    <xf numFmtId="0" fontId="7" fillId="0" borderId="0" xfId="0" applyFont="1">
      <alignment vertical="center"/>
    </xf>
    <xf numFmtId="0" fontId="16" fillId="0" borderId="0" xfId="0" applyFont="1">
      <alignment vertical="center"/>
    </xf>
    <xf numFmtId="0" fontId="17" fillId="4" borderId="1" xfId="0" applyFont="1" applyFill="1" applyBorder="1">
      <alignment vertical="center"/>
    </xf>
    <xf numFmtId="0" fontId="16" fillId="0" borderId="0" xfId="0" applyFont="1" applyFill="1">
      <alignment vertical="center"/>
    </xf>
    <xf numFmtId="0" fontId="17" fillId="5" borderId="0" xfId="0" applyFont="1" applyFill="1" applyBorder="1" applyAlignment="1">
      <alignment horizontal="center" vertical="center"/>
    </xf>
    <xf numFmtId="0" fontId="16" fillId="5" borderId="0" xfId="0" applyFont="1" applyFill="1">
      <alignment vertical="center"/>
    </xf>
    <xf numFmtId="0" fontId="0" fillId="5" borderId="0" xfId="0" applyFill="1">
      <alignment vertical="center"/>
    </xf>
    <xf numFmtId="0" fontId="19" fillId="4" borderId="1" xfId="0" applyFont="1" applyFill="1" applyBorder="1" applyAlignment="1">
      <alignment horizontal="center" vertical="top" wrapText="1"/>
    </xf>
    <xf numFmtId="0" fontId="18" fillId="3" borderId="1" xfId="0" applyFont="1" applyFill="1" applyBorder="1" applyAlignment="1">
      <alignment horizontal="center" vertical="center" wrapText="1"/>
    </xf>
    <xf numFmtId="0" fontId="9" fillId="0" borderId="0" xfId="0" applyFont="1" applyFill="1" applyBorder="1" applyAlignment="1">
      <alignment vertical="center"/>
    </xf>
    <xf numFmtId="0" fontId="14" fillId="0" borderId="0" xfId="0" applyFont="1" applyFill="1" applyBorder="1">
      <alignment vertical="center"/>
    </xf>
    <xf numFmtId="0" fontId="16" fillId="0" borderId="0" xfId="0" applyFont="1" applyFill="1" applyBorder="1">
      <alignment vertical="center"/>
    </xf>
    <xf numFmtId="0" fontId="16" fillId="0" borderId="0" xfId="0" applyFont="1" applyFill="1" applyBorder="1" applyAlignment="1">
      <alignment vertical="center"/>
    </xf>
    <xf numFmtId="0" fontId="17" fillId="0" borderId="0" xfId="0" applyFont="1" applyFill="1" applyBorder="1">
      <alignment vertical="center"/>
    </xf>
    <xf numFmtId="0" fontId="18" fillId="2" borderId="1" xfId="0" applyFont="1" applyFill="1" applyBorder="1" applyAlignment="1">
      <alignment horizontal="justify" vertical="top" wrapText="1"/>
    </xf>
    <xf numFmtId="0" fontId="16" fillId="5" borderId="4" xfId="0" applyFont="1" applyFill="1" applyBorder="1" applyAlignment="1">
      <alignment horizontal="center" vertical="center"/>
    </xf>
    <xf numFmtId="0" fontId="18" fillId="4" borderId="1" xfId="0" applyFont="1" applyFill="1" applyBorder="1" applyAlignment="1">
      <alignment vertical="center" wrapText="1"/>
    </xf>
    <xf numFmtId="0" fontId="17" fillId="3" borderId="1" xfId="0" applyFont="1" applyFill="1" applyBorder="1" applyAlignment="1">
      <alignment vertical="center"/>
    </xf>
    <xf numFmtId="0" fontId="18" fillId="4"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0" xfId="0" applyFont="1" applyFill="1" applyAlignment="1">
      <alignment vertical="center" wrapText="1"/>
    </xf>
    <xf numFmtId="0" fontId="16" fillId="5" borderId="0" xfId="0" applyFont="1" applyFill="1" applyBorder="1" applyAlignment="1">
      <alignment horizontal="center" vertical="center" wrapText="1"/>
    </xf>
    <xf numFmtId="0" fontId="16" fillId="0" borderId="0" xfId="0" applyFont="1" applyAlignment="1">
      <alignment vertical="center" wrapText="1"/>
    </xf>
    <xf numFmtId="0" fontId="19" fillId="4" borderId="1" xfId="0" applyFont="1" applyFill="1" applyBorder="1" applyAlignment="1">
      <alignment vertical="center" wrapText="1"/>
    </xf>
    <xf numFmtId="0" fontId="17" fillId="4" borderId="1" xfId="0" applyFont="1" applyFill="1" applyBorder="1" applyAlignment="1">
      <alignment vertical="center" wrapText="1"/>
    </xf>
    <xf numFmtId="0" fontId="17" fillId="5" borderId="0" xfId="0" applyFont="1" applyFill="1" applyBorder="1" applyAlignment="1">
      <alignment horizontal="center" vertical="center" wrapText="1"/>
    </xf>
    <xf numFmtId="0" fontId="0" fillId="0" borderId="0" xfId="0" applyAlignment="1">
      <alignment vertical="center" wrapText="1"/>
    </xf>
    <xf numFmtId="0" fontId="17" fillId="4" borderId="1" xfId="0" applyFont="1" applyFill="1" applyBorder="1" applyAlignment="1">
      <alignment horizontal="center" vertical="center" wrapText="1"/>
    </xf>
    <xf numFmtId="0" fontId="25" fillId="4" borderId="1" xfId="1" applyFill="1" applyBorder="1" applyAlignment="1">
      <alignment vertical="center" wrapText="1"/>
    </xf>
    <xf numFmtId="0" fontId="16" fillId="4" borderId="0" xfId="0" applyFont="1" applyFill="1" applyBorder="1" applyAlignment="1">
      <alignment vertical="center" wrapText="1"/>
    </xf>
    <xf numFmtId="0" fontId="16" fillId="4" borderId="0" xfId="0" applyFont="1" applyFill="1" applyBorder="1">
      <alignment vertical="center"/>
    </xf>
    <xf numFmtId="0" fontId="10" fillId="4" borderId="0" xfId="0" applyFont="1" applyFill="1" applyBorder="1" applyAlignment="1">
      <alignment vertical="center" wrapText="1"/>
    </xf>
    <xf numFmtId="0" fontId="16" fillId="4" borderId="10" xfId="0" applyFont="1" applyFill="1" applyBorder="1">
      <alignment vertical="center"/>
    </xf>
    <xf numFmtId="0" fontId="16" fillId="4" borderId="12" xfId="0" applyFont="1" applyFill="1" applyBorder="1" applyAlignment="1">
      <alignment vertical="center" wrapText="1"/>
    </xf>
    <xf numFmtId="0" fontId="16" fillId="4" borderId="12" xfId="0" applyFont="1" applyFill="1" applyBorder="1">
      <alignment vertical="center"/>
    </xf>
    <xf numFmtId="0" fontId="16" fillId="4" borderId="9" xfId="0" applyFont="1" applyFill="1" applyBorder="1">
      <alignment vertical="center"/>
    </xf>
    <xf numFmtId="0" fontId="27" fillId="4" borderId="1" xfId="0" applyFont="1" applyFill="1" applyBorder="1" applyAlignment="1">
      <alignment horizontal="center" vertical="center" wrapText="1"/>
    </xf>
    <xf numFmtId="0" fontId="28" fillId="4" borderId="1" xfId="0" applyFont="1" applyFill="1" applyBorder="1" applyAlignment="1">
      <alignment vertical="center" wrapText="1"/>
    </xf>
    <xf numFmtId="0" fontId="17" fillId="4"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0" fillId="0" borderId="0" xfId="0">
      <alignment vertical="center"/>
    </xf>
    <xf numFmtId="0" fontId="16" fillId="0" borderId="0" xfId="0" applyFont="1">
      <alignment vertical="center"/>
    </xf>
    <xf numFmtId="0" fontId="17" fillId="4" borderId="1" xfId="0" applyFont="1" applyFill="1" applyBorder="1">
      <alignment vertical="center"/>
    </xf>
    <xf numFmtId="0" fontId="17" fillId="4" borderId="1" xfId="0" applyFont="1" applyFill="1" applyBorder="1" applyAlignment="1">
      <alignment vertical="center" wrapText="1"/>
    </xf>
    <xf numFmtId="0" fontId="17" fillId="4" borderId="8" xfId="0" applyFont="1" applyFill="1" applyBorder="1" applyAlignment="1">
      <alignment vertical="center" wrapText="1"/>
    </xf>
    <xf numFmtId="0" fontId="17" fillId="4" borderId="6" xfId="0" applyFont="1" applyFill="1" applyBorder="1" applyAlignment="1">
      <alignment vertical="center" wrapText="1"/>
    </xf>
    <xf numFmtId="0" fontId="17" fillId="4" borderId="1" xfId="0" applyFont="1" applyFill="1" applyBorder="1" applyAlignment="1">
      <alignment horizontal="center" vertical="center" wrapText="1"/>
    </xf>
    <xf numFmtId="0" fontId="34" fillId="4" borderId="17" xfId="0" applyFont="1" applyFill="1" applyBorder="1" applyAlignment="1">
      <alignment horizontal="center" vertical="center"/>
    </xf>
    <xf numFmtId="0" fontId="18" fillId="4" borderId="1" xfId="0" applyFont="1" applyFill="1" applyBorder="1" applyAlignment="1">
      <alignment horizontal="center" vertical="center" wrapText="1"/>
    </xf>
    <xf numFmtId="14" fontId="19" fillId="4" borderId="1" xfId="0" applyNumberFormat="1" applyFont="1" applyFill="1" applyBorder="1" applyAlignment="1">
      <alignment horizontal="center" vertical="center" wrapText="1"/>
    </xf>
    <xf numFmtId="0" fontId="19" fillId="4" borderId="2" xfId="0" applyFont="1" applyFill="1" applyBorder="1" applyAlignment="1">
      <alignment horizontal="center" vertical="center"/>
    </xf>
    <xf numFmtId="0" fontId="19" fillId="4" borderId="7" xfId="0" applyFont="1" applyFill="1" applyBorder="1" applyAlignment="1">
      <alignment horizontal="center" vertical="center"/>
    </xf>
    <xf numFmtId="0" fontId="34" fillId="7" borderId="17" xfId="0" applyFont="1" applyFill="1" applyBorder="1" applyAlignment="1">
      <alignment horizontal="center" vertical="center"/>
    </xf>
    <xf numFmtId="0" fontId="16" fillId="4" borderId="0" xfId="0" applyFont="1" applyFill="1">
      <alignment vertical="center"/>
    </xf>
    <xf numFmtId="0" fontId="19" fillId="4" borderId="3" xfId="0" applyFont="1" applyFill="1" applyBorder="1" applyAlignment="1">
      <alignment horizontal="left" vertical="center"/>
    </xf>
    <xf numFmtId="0" fontId="19" fillId="4" borderId="0" xfId="0" applyFont="1" applyFill="1" applyBorder="1" applyAlignment="1">
      <alignment vertical="center"/>
    </xf>
    <xf numFmtId="0" fontId="7" fillId="4" borderId="1" xfId="0" applyFont="1" applyFill="1" applyBorder="1" applyAlignment="1">
      <alignment vertical="center" wrapText="1"/>
    </xf>
    <xf numFmtId="0" fontId="7" fillId="4" borderId="1" xfId="0" applyFont="1" applyFill="1" applyBorder="1" applyAlignment="1">
      <alignment horizontal="center" vertical="center" wrapText="1"/>
    </xf>
    <xf numFmtId="0" fontId="29" fillId="8" borderId="1" xfId="0" applyFont="1" applyFill="1" applyBorder="1" applyAlignment="1">
      <alignment horizontal="center" vertical="center" wrapText="1"/>
    </xf>
    <xf numFmtId="0" fontId="16" fillId="4" borderId="0" xfId="0" applyFont="1" applyFill="1" applyBorder="1" applyAlignment="1">
      <alignment horizontal="center" vertical="center"/>
    </xf>
    <xf numFmtId="0" fontId="37" fillId="0" borderId="1" xfId="0" applyFont="1" applyBorder="1" applyAlignment="1">
      <alignment horizontal="left" vertical="top" wrapText="1"/>
    </xf>
    <xf numFmtId="9" fontId="37" fillId="0" borderId="1" xfId="0" applyNumberFormat="1" applyFont="1" applyBorder="1" applyAlignment="1">
      <alignment horizontal="left" vertical="top"/>
    </xf>
    <xf numFmtId="0" fontId="37" fillId="0" borderId="0" xfId="0" applyFont="1">
      <alignment vertical="center"/>
    </xf>
    <xf numFmtId="0" fontId="38" fillId="0" borderId="0" xfId="0" applyFont="1" applyAlignment="1">
      <alignment vertical="center" wrapText="1"/>
    </xf>
    <xf numFmtId="0" fontId="37" fillId="0" borderId="0" xfId="0" applyFont="1" applyAlignment="1">
      <alignment vertical="center" wrapText="1"/>
    </xf>
    <xf numFmtId="17" fontId="0" fillId="0" borderId="0" xfId="0" applyNumberFormat="1">
      <alignment vertical="center"/>
    </xf>
    <xf numFmtId="0" fontId="41" fillId="0" borderId="0" xfId="3" applyFont="1" applyAlignment="1">
      <alignment vertical="center"/>
    </xf>
    <xf numFmtId="0" fontId="40" fillId="0" borderId="0" xfId="3" applyFont="1" applyAlignment="1">
      <alignment vertical="center"/>
    </xf>
    <xf numFmtId="0" fontId="41" fillId="0" borderId="0" xfId="3" applyFont="1" applyAlignment="1"/>
    <xf numFmtId="17" fontId="7" fillId="0" borderId="29" xfId="0" applyNumberFormat="1" applyFont="1" applyBorder="1">
      <alignment vertical="center"/>
    </xf>
    <xf numFmtId="0" fontId="0" fillId="0" borderId="12" xfId="0" applyBorder="1">
      <alignment vertical="center"/>
    </xf>
    <xf numFmtId="0" fontId="0" fillId="0" borderId="29" xfId="0" applyBorder="1">
      <alignment vertical="center"/>
    </xf>
    <xf numFmtId="0" fontId="0" fillId="0" borderId="9" xfId="0" applyBorder="1">
      <alignment vertical="center"/>
    </xf>
    <xf numFmtId="0" fontId="0" fillId="0" borderId="33" xfId="0" applyBorder="1">
      <alignment vertical="center"/>
    </xf>
    <xf numFmtId="0" fontId="0" fillId="0" borderId="0" xfId="0" applyBorder="1">
      <alignment vertical="center"/>
    </xf>
    <xf numFmtId="9" fontId="0" fillId="0" borderId="33" xfId="0" applyNumberFormat="1" applyBorder="1">
      <alignment vertical="center"/>
    </xf>
    <xf numFmtId="0" fontId="6" fillId="0" borderId="33" xfId="0" applyFont="1" applyBorder="1">
      <alignment vertical="center"/>
    </xf>
    <xf numFmtId="0" fontId="0" fillId="0" borderId="10" xfId="0" applyBorder="1">
      <alignment vertical="center"/>
    </xf>
    <xf numFmtId="0" fontId="0" fillId="0" borderId="37" xfId="0" applyBorder="1">
      <alignment vertical="center"/>
    </xf>
    <xf numFmtId="0" fontId="0" fillId="0" borderId="4" xfId="0" applyBorder="1">
      <alignment vertical="center"/>
    </xf>
    <xf numFmtId="0" fontId="6" fillId="0" borderId="37" xfId="0" applyFont="1" applyBorder="1">
      <alignment vertical="center"/>
    </xf>
    <xf numFmtId="0" fontId="0" fillId="5" borderId="12" xfId="0" applyFill="1" applyBorder="1">
      <alignment vertical="center"/>
    </xf>
    <xf numFmtId="0" fontId="0" fillId="5" borderId="29" xfId="0" applyFill="1" applyBorder="1">
      <alignment vertical="center"/>
    </xf>
    <xf numFmtId="0" fontId="6" fillId="5" borderId="33" xfId="0" applyFont="1" applyFill="1" applyBorder="1">
      <alignment vertical="center"/>
    </xf>
    <xf numFmtId="0" fontId="6" fillId="5" borderId="0" xfId="0" applyFont="1" applyFill="1" applyBorder="1">
      <alignment vertical="center"/>
    </xf>
    <xf numFmtId="0" fontId="0" fillId="5" borderId="33" xfId="0" applyFill="1" applyBorder="1">
      <alignment vertical="center"/>
    </xf>
    <xf numFmtId="0" fontId="0" fillId="5" borderId="10" xfId="0" applyFill="1" applyBorder="1">
      <alignment vertical="center"/>
    </xf>
    <xf numFmtId="9" fontId="0" fillId="5" borderId="33" xfId="0" applyNumberFormat="1" applyFill="1" applyBorder="1">
      <alignment vertical="center"/>
    </xf>
    <xf numFmtId="0" fontId="0" fillId="5" borderId="0" xfId="0" applyFill="1" applyBorder="1">
      <alignment vertical="center"/>
    </xf>
    <xf numFmtId="0" fontId="0" fillId="5" borderId="37" xfId="0" applyFill="1" applyBorder="1">
      <alignment vertical="center"/>
    </xf>
    <xf numFmtId="0" fontId="0" fillId="5" borderId="4" xfId="0" applyFill="1" applyBorder="1">
      <alignment vertical="center"/>
    </xf>
    <xf numFmtId="0" fontId="0" fillId="5" borderId="5" xfId="0" applyFill="1" applyBorder="1">
      <alignment vertical="center"/>
    </xf>
    <xf numFmtId="0" fontId="7" fillId="0" borderId="1" xfId="0" applyFont="1" applyBorder="1" applyAlignment="1">
      <alignment horizontal="left" vertical="top"/>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43" fillId="0" borderId="0" xfId="0" applyFont="1" applyFill="1" applyAlignment="1">
      <alignment horizontal="left" vertical="top"/>
    </xf>
    <xf numFmtId="0" fontId="0" fillId="0" borderId="0" xfId="0" applyFill="1" applyAlignment="1">
      <alignment horizontal="left" vertical="top"/>
    </xf>
    <xf numFmtId="0" fontId="0" fillId="0" borderId="0" xfId="0" applyAlignment="1">
      <alignment horizontal="left"/>
    </xf>
    <xf numFmtId="0" fontId="20" fillId="3" borderId="1" xfId="0" applyFont="1" applyFill="1" applyBorder="1" applyAlignment="1">
      <alignment horizontal="left" vertical="top"/>
    </xf>
    <xf numFmtId="0" fontId="0" fillId="0" borderId="0" xfId="0" applyAlignment="1">
      <alignment horizontal="left" vertical="top"/>
    </xf>
    <xf numFmtId="0" fontId="7" fillId="4" borderId="1" xfId="0" applyFont="1" applyFill="1" applyBorder="1" applyAlignment="1">
      <alignment horizontal="left" vertical="top" wrapText="1"/>
    </xf>
    <xf numFmtId="0" fontId="43" fillId="0" borderId="0" xfId="0" applyFont="1" applyFill="1" applyAlignment="1">
      <alignment horizontal="left" vertical="top" wrapText="1"/>
    </xf>
    <xf numFmtId="0" fontId="0" fillId="0" borderId="0" xfId="0" applyFill="1" applyAlignment="1">
      <alignment horizontal="left" vertical="top" wrapText="1"/>
    </xf>
    <xf numFmtId="0" fontId="0" fillId="0" borderId="0" xfId="0" applyAlignment="1">
      <alignment vertical="top" wrapText="1"/>
    </xf>
    <xf numFmtId="0" fontId="0" fillId="0" borderId="0" xfId="0" applyAlignment="1">
      <alignment horizontal="center" vertical="top"/>
    </xf>
    <xf numFmtId="0" fontId="17" fillId="5" borderId="1" xfId="0" applyFont="1" applyFill="1" applyBorder="1" applyAlignment="1">
      <alignment horizontal="left" vertical="top" wrapText="1"/>
    </xf>
    <xf numFmtId="0" fontId="43" fillId="0" borderId="3" xfId="0" applyFont="1" applyFill="1" applyBorder="1" applyAlignment="1">
      <alignment horizontal="left" vertical="top"/>
    </xf>
    <xf numFmtId="0" fontId="43" fillId="0" borderId="1" xfId="0" applyFont="1" applyFill="1" applyBorder="1" applyAlignment="1">
      <alignment horizontal="left" vertical="top"/>
    </xf>
    <xf numFmtId="0" fontId="0" fillId="0" borderId="1" xfId="0" applyFill="1" applyBorder="1" applyAlignment="1">
      <alignment horizontal="left" vertical="top"/>
    </xf>
    <xf numFmtId="0" fontId="0" fillId="0" borderId="1" xfId="0" applyBorder="1" applyAlignment="1">
      <alignment vertical="top"/>
    </xf>
    <xf numFmtId="0" fontId="7" fillId="0" borderId="1" xfId="0" applyFont="1" applyBorder="1" applyAlignment="1">
      <alignment horizontal="left" vertical="top" wrapText="1"/>
    </xf>
    <xf numFmtId="0" fontId="0" fillId="0" borderId="1" xfId="0" applyBorder="1">
      <alignment vertical="center"/>
    </xf>
    <xf numFmtId="0" fontId="7" fillId="4" borderId="1" xfId="0" applyFont="1" applyFill="1" applyBorder="1" applyAlignment="1">
      <alignment horizontal="left" vertical="top"/>
    </xf>
    <xf numFmtId="0" fontId="16" fillId="0" borderId="1" xfId="0" applyFont="1" applyBorder="1" applyAlignment="1">
      <alignment horizontal="left" vertical="top"/>
    </xf>
    <xf numFmtId="0" fontId="7" fillId="4" borderId="29" xfId="0" applyFont="1" applyFill="1" applyBorder="1" applyAlignment="1">
      <alignment vertical="center" wrapText="1"/>
    </xf>
    <xf numFmtId="0" fontId="7" fillId="4" borderId="29" xfId="0" applyFont="1" applyFill="1" applyBorder="1" applyAlignment="1">
      <alignment horizontal="center" vertical="center" wrapText="1"/>
    </xf>
    <xf numFmtId="0" fontId="25" fillId="4" borderId="1" xfId="1" applyFill="1" applyBorder="1" applyAlignment="1">
      <alignment horizontal="center" vertical="center" wrapText="1"/>
    </xf>
    <xf numFmtId="0" fontId="34" fillId="7" borderId="16" xfId="0" applyFont="1" applyFill="1" applyBorder="1" applyAlignment="1">
      <alignment horizontal="center" vertical="center"/>
    </xf>
    <xf numFmtId="0" fontId="46" fillId="5" borderId="1" xfId="0" applyFont="1" applyFill="1" applyBorder="1" applyAlignment="1">
      <alignment horizontal="left" vertical="center" wrapText="1"/>
    </xf>
    <xf numFmtId="0" fontId="47" fillId="5" borderId="1" xfId="0" applyFont="1" applyFill="1" applyBorder="1" applyAlignment="1">
      <alignment horizontal="center" vertical="center"/>
    </xf>
    <xf numFmtId="0" fontId="46" fillId="5" borderId="2" xfId="0" applyFont="1" applyFill="1" applyBorder="1" applyAlignment="1">
      <alignment horizontal="left" vertical="center" wrapText="1"/>
    </xf>
    <xf numFmtId="0" fontId="34" fillId="4" borderId="16" xfId="0" applyFont="1" applyFill="1" applyBorder="1" applyAlignment="1">
      <alignment horizontal="center" vertical="center"/>
    </xf>
    <xf numFmtId="0" fontId="49" fillId="4" borderId="1" xfId="0" applyFont="1" applyFill="1" applyBorder="1" applyAlignment="1">
      <alignment horizontal="left" vertical="center" wrapText="1"/>
    </xf>
    <xf numFmtId="0" fontId="50" fillId="4" borderId="1" xfId="0" applyFont="1" applyFill="1" applyBorder="1" applyAlignment="1">
      <alignment horizontal="center" vertical="center"/>
    </xf>
    <xf numFmtId="0" fontId="49" fillId="4" borderId="2" xfId="0" applyFont="1" applyFill="1" applyBorder="1" applyAlignment="1">
      <alignment horizontal="left" vertical="center" wrapText="1"/>
    </xf>
    <xf numFmtId="0" fontId="35" fillId="4" borderId="16" xfId="0" applyFont="1" applyFill="1" applyBorder="1" applyAlignment="1">
      <alignment horizontal="center" vertical="center"/>
    </xf>
    <xf numFmtId="0" fontId="35" fillId="4" borderId="17" xfId="0" applyFont="1" applyFill="1" applyBorder="1" applyAlignment="1">
      <alignment horizontal="center" vertical="center"/>
    </xf>
    <xf numFmtId="0" fontId="49" fillId="4" borderId="16" xfId="0" applyFont="1" applyFill="1" applyBorder="1" applyAlignment="1">
      <alignment vertical="center" wrapText="1"/>
    </xf>
    <xf numFmtId="14" fontId="49" fillId="4" borderId="17" xfId="0" applyNumberFormat="1" applyFont="1" applyFill="1" applyBorder="1">
      <alignment vertical="center"/>
    </xf>
    <xf numFmtId="0" fontId="51" fillId="4" borderId="17" xfId="0" applyFont="1" applyFill="1" applyBorder="1" applyAlignment="1">
      <alignment vertical="center" wrapText="1"/>
    </xf>
    <xf numFmtId="0" fontId="51" fillId="4" borderId="16" xfId="0" applyFont="1" applyFill="1" applyBorder="1" applyAlignment="1">
      <alignment vertical="center" wrapText="1"/>
    </xf>
    <xf numFmtId="14" fontId="51" fillId="4" borderId="17" xfId="0" applyNumberFormat="1" applyFont="1" applyFill="1" applyBorder="1">
      <alignment vertical="center"/>
    </xf>
    <xf numFmtId="14" fontId="49" fillId="4" borderId="17" xfId="0" applyNumberFormat="1" applyFont="1" applyFill="1" applyBorder="1" applyAlignment="1">
      <alignment vertical="center" wrapText="1"/>
    </xf>
    <xf numFmtId="3" fontId="19" fillId="4" borderId="1" xfId="0" applyNumberFormat="1" applyFont="1" applyFill="1" applyBorder="1" applyAlignment="1">
      <alignment horizontal="center" vertical="center" wrapText="1"/>
    </xf>
    <xf numFmtId="0" fontId="19" fillId="4" borderId="29" xfId="0" applyFont="1" applyFill="1" applyBorder="1" applyAlignment="1">
      <alignment horizontal="center" vertical="center" wrapText="1"/>
    </xf>
    <xf numFmtId="14" fontId="52" fillId="4" borderId="1" xfId="0" applyNumberFormat="1" applyFont="1" applyFill="1" applyBorder="1" applyAlignment="1">
      <alignment horizontal="center" vertical="center" wrapText="1"/>
    </xf>
    <xf numFmtId="3" fontId="52" fillId="4" borderId="1" xfId="0" applyNumberFormat="1" applyFont="1" applyFill="1" applyBorder="1" applyAlignment="1">
      <alignment horizontal="center" vertical="center" wrapText="1"/>
    </xf>
    <xf numFmtId="0" fontId="20" fillId="4" borderId="4" xfId="0" applyFont="1" applyFill="1" applyBorder="1" applyAlignment="1">
      <alignment horizontal="left" vertical="center"/>
    </xf>
    <xf numFmtId="0" fontId="20" fillId="4" borderId="4" xfId="0" applyFont="1" applyFill="1" applyBorder="1" applyAlignment="1">
      <alignment horizontal="center" vertical="center"/>
    </xf>
    <xf numFmtId="0" fontId="16" fillId="4" borderId="1" xfId="0" applyFont="1" applyFill="1" applyBorder="1" applyAlignment="1">
      <alignment horizontal="right" vertical="center" wrapText="1"/>
    </xf>
    <xf numFmtId="0" fontId="16" fillId="4" borderId="1" xfId="0" applyFont="1" applyFill="1" applyBorder="1" applyAlignment="1">
      <alignment horizontal="center" vertical="center" wrapText="1"/>
    </xf>
    <xf numFmtId="0" fontId="16" fillId="4" borderId="1" xfId="0" applyFont="1" applyFill="1" applyBorder="1" applyAlignment="1">
      <alignment horizontal="left" vertical="center" wrapText="1"/>
    </xf>
    <xf numFmtId="3" fontId="16" fillId="4" borderId="1" xfId="0" applyNumberFormat="1" applyFont="1" applyFill="1" applyBorder="1" applyAlignment="1">
      <alignment horizontal="right" vertical="center" wrapText="1"/>
    </xf>
    <xf numFmtId="0" fontId="16" fillId="4" borderId="1" xfId="0" applyFont="1" applyFill="1" applyBorder="1" applyAlignment="1">
      <alignment vertical="center" wrapText="1"/>
    </xf>
    <xf numFmtId="3" fontId="17" fillId="4" borderId="1" xfId="0" applyNumberFormat="1" applyFont="1" applyFill="1" applyBorder="1" applyAlignment="1">
      <alignment horizontal="right" vertical="center" wrapText="1"/>
    </xf>
    <xf numFmtId="0" fontId="16" fillId="4" borderId="0" xfId="0" applyFont="1" applyFill="1" applyAlignment="1">
      <alignment vertical="center" wrapText="1"/>
    </xf>
    <xf numFmtId="0" fontId="0" fillId="4" borderId="0" xfId="0" applyFill="1">
      <alignment vertical="center"/>
    </xf>
    <xf numFmtId="0" fontId="44" fillId="0" borderId="1" xfId="0" applyFont="1" applyBorder="1" applyAlignment="1">
      <alignment horizontal="left" vertical="top" wrapText="1"/>
    </xf>
    <xf numFmtId="0" fontId="5" fillId="0" borderId="1" xfId="0" applyFont="1" applyBorder="1" applyAlignment="1">
      <alignment horizontal="left" vertical="top" wrapText="1"/>
    </xf>
    <xf numFmtId="0" fontId="44" fillId="0" borderId="1" xfId="0" applyNumberFormat="1" applyFont="1" applyBorder="1" applyAlignment="1">
      <alignment horizontal="left" vertical="top" wrapText="1"/>
    </xf>
    <xf numFmtId="9" fontId="5" fillId="0" borderId="1" xfId="0" applyNumberFormat="1" applyFont="1" applyBorder="1" applyAlignment="1">
      <alignment horizontal="left" vertical="top"/>
    </xf>
    <xf numFmtId="49" fontId="44"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0" fontId="37" fillId="0" borderId="0" xfId="0" applyFont="1" applyAlignment="1">
      <alignment horizontal="left" vertical="center" wrapText="1"/>
    </xf>
    <xf numFmtId="9" fontId="37" fillId="0" borderId="0" xfId="0" applyNumberFormat="1" applyFont="1">
      <alignment vertical="center"/>
    </xf>
    <xf numFmtId="0" fontId="37" fillId="0" borderId="0" xfId="0" applyFont="1" applyAlignment="1">
      <alignment horizontal="center" vertical="center" wrapText="1"/>
    </xf>
    <xf numFmtId="0" fontId="19" fillId="11" borderId="27" xfId="3" applyFont="1" applyFill="1" applyBorder="1" applyAlignment="1">
      <alignment horizontal="center" vertical="center"/>
    </xf>
    <xf numFmtId="0" fontId="18" fillId="11" borderId="22" xfId="3" applyFont="1" applyFill="1" applyBorder="1" applyAlignment="1">
      <alignment horizontal="center" vertical="center"/>
    </xf>
    <xf numFmtId="0" fontId="18" fillId="11" borderId="28" xfId="3" applyFont="1" applyFill="1" applyBorder="1" applyAlignment="1">
      <alignment horizontal="center" vertical="center"/>
    </xf>
    <xf numFmtId="0" fontId="18" fillId="11" borderId="23" xfId="3" applyFont="1" applyFill="1" applyBorder="1" applyAlignment="1">
      <alignment horizontal="center" vertical="center"/>
    </xf>
    <xf numFmtId="0" fontId="18" fillId="11" borderId="21" xfId="3" applyFont="1" applyFill="1" applyBorder="1" applyAlignment="1">
      <alignment vertical="center" wrapText="1"/>
    </xf>
    <xf numFmtId="0" fontId="18" fillId="11" borderId="22" xfId="3" applyFont="1" applyFill="1" applyBorder="1" applyAlignment="1">
      <alignment vertical="center" wrapText="1"/>
    </xf>
    <xf numFmtId="0" fontId="18" fillId="11" borderId="23" xfId="3" applyFont="1" applyFill="1" applyBorder="1" applyAlignment="1">
      <alignment horizontal="center" vertical="center" wrapText="1"/>
    </xf>
    <xf numFmtId="0" fontId="16" fillId="0" borderId="0" xfId="3" applyFont="1" applyAlignment="1">
      <alignment vertical="center"/>
    </xf>
    <xf numFmtId="0" fontId="19" fillId="4" borderId="39" xfId="3" applyFont="1" applyFill="1" applyBorder="1" applyAlignment="1">
      <alignment horizontal="center" vertical="center" wrapText="1"/>
    </xf>
    <xf numFmtId="0" fontId="19" fillId="4" borderId="0" xfId="3" applyFont="1" applyFill="1" applyBorder="1" applyAlignment="1">
      <alignment horizontal="center" vertical="center" wrapText="1"/>
    </xf>
    <xf numFmtId="9" fontId="19" fillId="4" borderId="22" xfId="3" applyNumberFormat="1" applyFont="1" applyFill="1" applyBorder="1" applyAlignment="1">
      <alignment horizontal="center" vertical="center"/>
    </xf>
    <xf numFmtId="0" fontId="19" fillId="4" borderId="22" xfId="3" applyFont="1" applyFill="1" applyBorder="1" applyAlignment="1">
      <alignment horizontal="center" vertical="center" wrapText="1"/>
    </xf>
    <xf numFmtId="0" fontId="19" fillId="4" borderId="36" xfId="3" applyFont="1" applyFill="1" applyBorder="1" applyAlignment="1">
      <alignment vertical="center"/>
    </xf>
    <xf numFmtId="0" fontId="19" fillId="4" borderId="22" xfId="3" applyFont="1" applyFill="1" applyBorder="1" applyAlignment="1">
      <alignment vertical="center"/>
    </xf>
    <xf numFmtId="0" fontId="59" fillId="4" borderId="23" xfId="4" applyFont="1" applyFill="1" applyBorder="1" applyAlignment="1">
      <alignment horizontal="center" vertical="center" wrapText="1"/>
    </xf>
    <xf numFmtId="0" fontId="19" fillId="4" borderId="23" xfId="3" applyFont="1" applyFill="1" applyBorder="1" applyAlignment="1">
      <alignment horizontal="center" vertical="center" wrapText="1"/>
    </xf>
    <xf numFmtId="0" fontId="19" fillId="4" borderId="26" xfId="3" applyFont="1" applyFill="1" applyBorder="1" applyAlignment="1">
      <alignment vertical="center"/>
    </xf>
    <xf numFmtId="0" fontId="19" fillId="4" borderId="39" xfId="3" applyFont="1" applyFill="1" applyBorder="1" applyAlignment="1">
      <alignment vertical="center"/>
    </xf>
    <xf numFmtId="0" fontId="16" fillId="4" borderId="0" xfId="3" applyFont="1" applyFill="1" applyAlignment="1">
      <alignment vertical="center"/>
    </xf>
    <xf numFmtId="17" fontId="7" fillId="0" borderId="29" xfId="0" applyNumberFormat="1" applyFont="1" applyBorder="1" applyAlignment="1">
      <alignment vertical="center" wrapText="1"/>
    </xf>
    <xf numFmtId="0" fontId="0" fillId="0" borderId="33" xfId="0" applyBorder="1" applyAlignment="1">
      <alignment vertical="center" wrapText="1"/>
    </xf>
    <xf numFmtId="0" fontId="0" fillId="0" borderId="37" xfId="0" applyBorder="1" applyAlignment="1">
      <alignment vertical="center" wrapText="1"/>
    </xf>
    <xf numFmtId="0" fontId="7" fillId="5" borderId="29" xfId="0" applyFont="1" applyFill="1" applyBorder="1" applyAlignment="1">
      <alignment vertical="center" wrapText="1"/>
    </xf>
    <xf numFmtId="0" fontId="6" fillId="5" borderId="33" xfId="0" applyFont="1" applyFill="1" applyBorder="1" applyAlignment="1">
      <alignment vertical="center" wrapText="1"/>
    </xf>
    <xf numFmtId="0" fontId="0" fillId="5" borderId="33" xfId="0" applyFill="1" applyBorder="1" applyAlignment="1">
      <alignment vertical="center" wrapText="1"/>
    </xf>
    <xf numFmtId="0" fontId="0" fillId="0" borderId="33" xfId="0" applyFill="1" applyBorder="1" applyAlignment="1">
      <alignment vertical="center" wrapText="1"/>
    </xf>
    <xf numFmtId="0" fontId="6" fillId="0" borderId="10" xfId="0" applyFont="1" applyBorder="1" applyAlignment="1">
      <alignment vertical="center" wrapText="1"/>
    </xf>
    <xf numFmtId="0" fontId="0" fillId="0" borderId="10" xfId="0" applyBorder="1" applyAlignment="1">
      <alignment vertical="center" wrapText="1"/>
    </xf>
    <xf numFmtId="0" fontId="0" fillId="0" borderId="5" xfId="0" applyBorder="1" applyAlignment="1">
      <alignment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0" fontId="6" fillId="5" borderId="10" xfId="0" applyFont="1" applyFill="1" applyBorder="1" applyAlignment="1">
      <alignment vertical="center" wrapText="1"/>
    </xf>
    <xf numFmtId="0" fontId="55" fillId="3" borderId="1" xfId="0" applyFont="1" applyFill="1" applyBorder="1" applyAlignment="1">
      <alignment horizontal="left" vertical="top"/>
    </xf>
    <xf numFmtId="0" fontId="55" fillId="3" borderId="1" xfId="0" applyFont="1" applyFill="1" applyBorder="1" applyAlignment="1">
      <alignment vertical="top" wrapText="1"/>
    </xf>
    <xf numFmtId="0" fontId="55" fillId="3" borderId="1" xfId="0" applyFont="1" applyFill="1" applyBorder="1" applyAlignment="1">
      <alignment horizontal="left" vertical="top" wrapText="1"/>
    </xf>
    <xf numFmtId="0" fontId="39" fillId="4" borderId="1" xfId="0" applyFont="1" applyFill="1" applyBorder="1" applyAlignment="1">
      <alignment horizontal="left" vertical="top" wrapText="1"/>
    </xf>
    <xf numFmtId="0" fontId="39" fillId="4" borderId="1" xfId="0" applyFont="1" applyFill="1" applyBorder="1" applyAlignment="1">
      <alignment vertical="top" wrapText="1"/>
    </xf>
    <xf numFmtId="0" fontId="60" fillId="0" borderId="1" xfId="0" applyFont="1" applyBorder="1" applyAlignment="1">
      <alignment horizontal="left" vertical="top" wrapText="1"/>
    </xf>
    <xf numFmtId="0" fontId="37" fillId="5" borderId="1" xfId="0" applyFont="1" applyFill="1" applyBorder="1" applyAlignment="1">
      <alignment horizontal="left" vertical="top" wrapText="1"/>
    </xf>
    <xf numFmtId="9" fontId="37" fillId="5" borderId="1" xfId="0" applyNumberFormat="1" applyFont="1" applyFill="1" applyBorder="1" applyAlignment="1">
      <alignment horizontal="left" vertical="top"/>
    </xf>
    <xf numFmtId="0" fontId="37" fillId="5" borderId="1" xfId="0" applyFont="1" applyFill="1" applyBorder="1" applyAlignment="1">
      <alignment vertical="top" wrapText="1"/>
    </xf>
    <xf numFmtId="0" fontId="57" fillId="0" borderId="1" xfId="1" applyFont="1" applyBorder="1" applyAlignment="1">
      <alignment horizontal="left" vertical="top" wrapText="1"/>
    </xf>
    <xf numFmtId="0" fontId="37" fillId="0" borderId="1" xfId="0" applyFont="1" applyBorder="1" applyAlignment="1">
      <alignment vertical="top" wrapText="1"/>
    </xf>
    <xf numFmtId="0" fontId="39" fillId="4" borderId="1" xfId="0" applyFont="1" applyFill="1" applyBorder="1" applyAlignment="1">
      <alignment horizontal="left" vertical="top"/>
    </xf>
    <xf numFmtId="0" fontId="57" fillId="0" borderId="1" xfId="1" applyFont="1" applyBorder="1" applyAlignment="1">
      <alignment vertical="top" wrapText="1"/>
    </xf>
    <xf numFmtId="0" fontId="37" fillId="0" borderId="1" xfId="0" applyFont="1" applyBorder="1" applyAlignment="1">
      <alignment vertical="center" wrapText="1"/>
    </xf>
    <xf numFmtId="0" fontId="54" fillId="6" borderId="37" xfId="0" applyFont="1" applyFill="1" applyBorder="1" applyAlignment="1">
      <alignment horizontal="left" vertical="top"/>
    </xf>
    <xf numFmtId="0" fontId="54" fillId="6" borderId="37" xfId="0" applyFont="1" applyFill="1" applyBorder="1" applyAlignment="1">
      <alignment vertical="top"/>
    </xf>
    <xf numFmtId="0" fontId="53" fillId="6" borderId="37" xfId="0" applyFont="1" applyFill="1" applyBorder="1" applyAlignment="1">
      <alignment horizontal="left" vertical="top" wrapText="1"/>
    </xf>
    <xf numFmtId="0" fontId="7" fillId="0" borderId="0" xfId="0" applyFont="1" applyBorder="1" applyAlignment="1">
      <alignment horizontal="left" vertical="top"/>
    </xf>
    <xf numFmtId="0" fontId="0" fillId="0" borderId="0" xfId="0" applyBorder="1" applyAlignment="1">
      <alignment horizontal="left" vertical="top"/>
    </xf>
    <xf numFmtId="0" fontId="0" fillId="0" borderId="0" xfId="0" applyBorder="1" applyAlignment="1">
      <alignment vertical="top" wrapText="1"/>
    </xf>
    <xf numFmtId="0" fontId="0" fillId="0" borderId="0" xfId="0" applyBorder="1" applyAlignment="1">
      <alignment horizontal="left" vertical="top" wrapText="1"/>
    </xf>
    <xf numFmtId="0" fontId="0" fillId="0" borderId="33" xfId="0" applyBorder="1" applyAlignment="1">
      <alignment horizontal="left" vertical="top"/>
    </xf>
    <xf numFmtId="0" fontId="0" fillId="0" borderId="10" xfId="0" applyBorder="1" applyAlignment="1">
      <alignment horizontal="left" vertical="top"/>
    </xf>
    <xf numFmtId="0" fontId="0" fillId="0" borderId="6" xfId="0" applyBorder="1" applyAlignment="1">
      <alignment horizontal="left" vertical="top"/>
    </xf>
    <xf numFmtId="0" fontId="43" fillId="0" borderId="10" xfId="0" applyFont="1" applyFill="1" applyBorder="1" applyAlignment="1">
      <alignment horizontal="left" vertical="top"/>
    </xf>
    <xf numFmtId="0" fontId="43" fillId="0" borderId="5" xfId="0" applyFont="1" applyFill="1" applyBorder="1" applyAlignment="1">
      <alignment horizontal="left" vertical="top"/>
    </xf>
    <xf numFmtId="0" fontId="39" fillId="4" borderId="1" xfId="0" applyFont="1" applyFill="1" applyBorder="1" applyAlignment="1">
      <alignment vertical="center" wrapText="1"/>
    </xf>
    <xf numFmtId="0" fontId="39" fillId="4" borderId="1" xfId="0" applyFont="1" applyFill="1" applyBorder="1" applyAlignment="1">
      <alignment horizontal="center" vertical="center" wrapText="1"/>
    </xf>
    <xf numFmtId="9" fontId="37" fillId="0" borderId="1" xfId="0" applyNumberFormat="1" applyFont="1" applyBorder="1">
      <alignment vertical="center"/>
    </xf>
    <xf numFmtId="0" fontId="37" fillId="0" borderId="1" xfId="0" applyFont="1" applyBorder="1">
      <alignment vertical="center"/>
    </xf>
    <xf numFmtId="9" fontId="37" fillId="0" borderId="1" xfId="0" applyNumberFormat="1" applyFont="1" applyBorder="1" applyAlignment="1">
      <alignment vertical="center" wrapText="1"/>
    </xf>
    <xf numFmtId="0" fontId="18" fillId="11" borderId="22" xfId="5" applyFont="1" applyFill="1" applyBorder="1" applyAlignment="1">
      <alignment vertical="center" wrapText="1"/>
    </xf>
    <xf numFmtId="0" fontId="18" fillId="11" borderId="22" xfId="5" applyFont="1" applyFill="1" applyBorder="1" applyAlignment="1">
      <alignment horizontal="center" vertical="center" wrapText="1"/>
    </xf>
    <xf numFmtId="0" fontId="62" fillId="11" borderId="28" xfId="3" applyFont="1" applyFill="1" applyBorder="1" applyAlignment="1">
      <alignment horizontal="left" vertical="top" wrapText="1"/>
    </xf>
    <xf numFmtId="0" fontId="19" fillId="11" borderId="45" xfId="5" applyFont="1" applyFill="1" applyBorder="1" applyAlignment="1">
      <alignment vertical="top" wrapText="1"/>
    </xf>
    <xf numFmtId="9" fontId="19" fillId="11" borderId="1" xfId="5" applyNumberFormat="1" applyFont="1" applyFill="1" applyBorder="1" applyAlignment="1">
      <alignment horizontal="center" vertical="center" wrapText="1"/>
    </xf>
    <xf numFmtId="0" fontId="64" fillId="11" borderId="19" xfId="5" applyFont="1" applyFill="1" applyBorder="1" applyAlignment="1">
      <alignment vertical="top" wrapText="1"/>
    </xf>
    <xf numFmtId="0" fontId="27" fillId="11" borderId="45" xfId="5" applyFont="1" applyFill="1" applyBorder="1" applyAlignment="1">
      <alignment vertical="top" wrapText="1"/>
    </xf>
    <xf numFmtId="0" fontId="64" fillId="11" borderId="46" xfId="3" applyFont="1" applyFill="1" applyBorder="1" applyAlignment="1">
      <alignment horizontal="left" vertical="top" wrapText="1"/>
    </xf>
    <xf numFmtId="0" fontId="62" fillId="11" borderId="47" xfId="3" applyFont="1" applyFill="1" applyBorder="1" applyAlignment="1">
      <alignment horizontal="left" vertical="top" wrapText="1"/>
    </xf>
    <xf numFmtId="0" fontId="18" fillId="13" borderId="1" xfId="7" applyFont="1" applyFill="1" applyBorder="1" applyAlignment="1">
      <alignment vertical="center" wrapText="1"/>
    </xf>
    <xf numFmtId="0" fontId="18" fillId="13" borderId="1" xfId="7" applyFont="1" applyFill="1" applyBorder="1" applyAlignment="1">
      <alignment horizontal="center" vertical="center" wrapText="1"/>
    </xf>
    <xf numFmtId="0" fontId="38" fillId="4" borderId="1" xfId="0" applyFont="1" applyFill="1" applyBorder="1" applyAlignment="1">
      <alignment vertical="center" wrapText="1"/>
    </xf>
    <xf numFmtId="0" fontId="38" fillId="4" borderId="1" xfId="0" applyFont="1" applyFill="1" applyBorder="1" applyAlignment="1">
      <alignment vertical="top" wrapText="1"/>
    </xf>
    <xf numFmtId="164" fontId="38" fillId="4" borderId="1" xfId="0" applyNumberFormat="1" applyFont="1" applyFill="1" applyBorder="1" applyAlignment="1">
      <alignment horizontal="center" vertical="top" wrapText="1"/>
    </xf>
    <xf numFmtId="9" fontId="38" fillId="4" borderId="1" xfId="0" applyNumberFormat="1" applyFont="1" applyFill="1" applyBorder="1" applyAlignment="1">
      <alignment horizontal="center" vertical="top" wrapText="1"/>
    </xf>
    <xf numFmtId="10" fontId="38" fillId="4" borderId="1" xfId="0" applyNumberFormat="1" applyFont="1" applyFill="1" applyBorder="1" applyAlignment="1">
      <alignment horizontal="center" vertical="top" wrapText="1"/>
    </xf>
    <xf numFmtId="9" fontId="38" fillId="4" borderId="1" xfId="6" applyFont="1" applyFill="1" applyBorder="1" applyAlignment="1">
      <alignment horizontal="center" vertical="top"/>
    </xf>
    <xf numFmtId="164" fontId="38" fillId="4" borderId="1" xfId="6" applyNumberFormat="1" applyFont="1" applyFill="1" applyBorder="1" applyAlignment="1">
      <alignment horizontal="center" vertical="top"/>
    </xf>
    <xf numFmtId="0" fontId="66" fillId="4" borderId="0" xfId="0" applyFont="1" applyFill="1">
      <alignment vertical="center"/>
    </xf>
    <xf numFmtId="0" fontId="38" fillId="4" borderId="0" xfId="0" applyFont="1" applyFill="1">
      <alignment vertical="center"/>
    </xf>
    <xf numFmtId="0" fontId="38" fillId="4" borderId="0" xfId="0" applyFont="1" applyFill="1" applyAlignment="1">
      <alignment vertical="center" wrapText="1"/>
    </xf>
    <xf numFmtId="9" fontId="38" fillId="4" borderId="0" xfId="0" applyNumberFormat="1" applyFont="1" applyFill="1" applyAlignment="1">
      <alignment vertical="center" wrapText="1"/>
    </xf>
    <xf numFmtId="0" fontId="38" fillId="0" borderId="0" xfId="0" applyFont="1">
      <alignment vertical="center"/>
    </xf>
    <xf numFmtId="9" fontId="38" fillId="0" borderId="0" xfId="0" applyNumberFormat="1" applyFont="1" applyAlignment="1">
      <alignment vertical="center" wrapText="1"/>
    </xf>
    <xf numFmtId="0" fontId="63" fillId="11" borderId="28" xfId="3" applyFont="1" applyFill="1" applyBorder="1" applyAlignment="1">
      <alignment vertical="center" wrapText="1"/>
    </xf>
    <xf numFmtId="0" fontId="63" fillId="11" borderId="28" xfId="3" applyFont="1" applyFill="1" applyBorder="1" applyAlignment="1">
      <alignment horizontal="center" vertical="center" wrapText="1"/>
    </xf>
    <xf numFmtId="0" fontId="70" fillId="0" borderId="22" xfId="3" applyFont="1" applyBorder="1" applyAlignment="1">
      <alignment vertical="center" wrapText="1"/>
    </xf>
    <xf numFmtId="9" fontId="70" fillId="0" borderId="22" xfId="3" applyNumberFormat="1" applyFont="1" applyBorder="1" applyAlignment="1">
      <alignment horizontal="center" vertical="center" wrapText="1"/>
    </xf>
    <xf numFmtId="0" fontId="70" fillId="0" borderId="22" xfId="3" applyFont="1" applyBorder="1" applyAlignment="1">
      <alignment vertical="top" wrapText="1"/>
    </xf>
    <xf numFmtId="0" fontId="71" fillId="0" borderId="22" xfId="3" applyFont="1" applyBorder="1" applyAlignment="1">
      <alignment horizontal="center" vertical="center" wrapText="1"/>
    </xf>
    <xf numFmtId="0" fontId="72" fillId="0" borderId="22" xfId="3" applyFont="1" applyBorder="1" applyAlignment="1">
      <alignment horizontal="center" vertical="center" wrapText="1"/>
    </xf>
    <xf numFmtId="0" fontId="41" fillId="0" borderId="22" xfId="3" applyFont="1" applyBorder="1" applyAlignment="1">
      <alignment vertical="top" wrapText="1"/>
    </xf>
    <xf numFmtId="0" fontId="41" fillId="0" borderId="22" xfId="3" applyFont="1" applyBorder="1" applyAlignment="1">
      <alignment vertical="center" wrapText="1"/>
    </xf>
    <xf numFmtId="0" fontId="69" fillId="0" borderId="22" xfId="3" applyFont="1" applyBorder="1" applyAlignment="1">
      <alignment vertical="center" wrapText="1"/>
    </xf>
    <xf numFmtId="0" fontId="18" fillId="11" borderId="22" xfId="8" applyFont="1" applyFill="1" applyBorder="1" applyAlignment="1">
      <alignment vertical="center" wrapText="1"/>
    </xf>
    <xf numFmtId="0" fontId="18" fillId="11" borderId="22" xfId="8" applyFont="1" applyFill="1" applyBorder="1" applyAlignment="1">
      <alignment horizontal="center" vertical="center" wrapText="1"/>
    </xf>
    <xf numFmtId="0" fontId="66" fillId="0" borderId="0" xfId="0" applyFont="1">
      <alignment vertical="center"/>
    </xf>
    <xf numFmtId="0" fontId="38" fillId="0" borderId="50" xfId="0" applyFont="1" applyBorder="1" applyAlignment="1">
      <alignment vertical="center" wrapText="1"/>
    </xf>
    <xf numFmtId="0" fontId="38" fillId="0" borderId="0" xfId="0" applyFont="1" applyFill="1" applyBorder="1">
      <alignment vertical="center"/>
    </xf>
    <xf numFmtId="0" fontId="37" fillId="0" borderId="22" xfId="9" applyFont="1" applyBorder="1" applyAlignment="1">
      <alignment horizontal="left" vertical="center" wrapText="1"/>
    </xf>
    <xf numFmtId="0" fontId="73" fillId="0" borderId="39" xfId="9" applyFont="1" applyBorder="1" applyAlignment="1">
      <alignment wrapText="1"/>
    </xf>
    <xf numFmtId="0" fontId="2" fillId="0" borderId="47" xfId="0" applyFont="1" applyBorder="1">
      <alignment vertical="center"/>
    </xf>
    <xf numFmtId="9" fontId="37" fillId="0" borderId="39" xfId="9" applyNumberFormat="1" applyFont="1" applyBorder="1" applyAlignment="1">
      <alignment horizontal="left" vertical="center" wrapText="1"/>
    </xf>
    <xf numFmtId="0" fontId="37" fillId="0" borderId="47" xfId="0" applyFont="1" applyBorder="1" applyAlignment="1">
      <alignment vertical="center" wrapText="1"/>
    </xf>
    <xf numFmtId="0" fontId="20" fillId="3" borderId="11"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19" fillId="4" borderId="29" xfId="0" applyFont="1" applyFill="1" applyBorder="1" applyAlignment="1">
      <alignment horizontal="center" vertical="center" wrapText="1"/>
    </xf>
    <xf numFmtId="0" fontId="19" fillId="4" borderId="33" xfId="0" applyFont="1" applyFill="1" applyBorder="1" applyAlignment="1">
      <alignment horizontal="center" vertical="center" wrapText="1"/>
    </xf>
    <xf numFmtId="0" fontId="19" fillId="4" borderId="37" xfId="0" applyFont="1" applyFill="1" applyBorder="1" applyAlignment="1">
      <alignment horizontal="center" vertical="center" wrapText="1"/>
    </xf>
    <xf numFmtId="14" fontId="52" fillId="4" borderId="29" xfId="0" applyNumberFormat="1" applyFont="1" applyFill="1" applyBorder="1" applyAlignment="1">
      <alignment horizontal="center" vertical="center" wrapText="1"/>
    </xf>
    <xf numFmtId="14" fontId="52" fillId="4" borderId="33" xfId="0" applyNumberFormat="1" applyFont="1" applyFill="1" applyBorder="1" applyAlignment="1">
      <alignment horizontal="center" vertical="center" wrapText="1"/>
    </xf>
    <xf numFmtId="14" fontId="52" fillId="4" borderId="37"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14" fontId="52" fillId="4" borderId="1" xfId="0" applyNumberFormat="1" applyFont="1" applyFill="1" applyBorder="1" applyAlignment="1">
      <alignment horizontal="center" vertical="center" wrapText="1"/>
    </xf>
    <xf numFmtId="0" fontId="20" fillId="3" borderId="7"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0" fillId="0" borderId="0" xfId="0" applyAlignment="1">
      <alignment horizontal="center" vertical="center" wrapText="1"/>
    </xf>
    <xf numFmtId="0" fontId="17" fillId="4" borderId="1" xfId="0" applyFont="1" applyFill="1" applyBorder="1" applyAlignment="1">
      <alignment horizontal="center" vertical="center"/>
    </xf>
    <xf numFmtId="9" fontId="18" fillId="4" borderId="1" xfId="0" applyNumberFormat="1" applyFont="1" applyFill="1" applyBorder="1" applyAlignment="1">
      <alignment horizontal="center" vertical="center" wrapText="1"/>
    </xf>
    <xf numFmtId="0" fontId="18" fillId="4" borderId="1" xfId="0" applyFont="1" applyFill="1" applyBorder="1" applyAlignment="1">
      <alignment horizontal="center" vertical="center" wrapText="1"/>
    </xf>
    <xf numFmtId="0" fontId="25" fillId="4" borderId="1" xfId="1" applyFill="1" applyBorder="1" applyAlignment="1">
      <alignment horizontal="center" wrapText="1"/>
    </xf>
    <xf numFmtId="0" fontId="19" fillId="4" borderId="1" xfId="0" applyFont="1" applyFill="1" applyBorder="1" applyAlignment="1">
      <alignment horizontal="center" wrapText="1"/>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9" fontId="18" fillId="4" borderId="2" xfId="0" applyNumberFormat="1"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4" borderId="1" xfId="0" applyFont="1" applyFill="1" applyBorder="1" applyAlignment="1">
      <alignment horizontal="center" vertical="center"/>
    </xf>
    <xf numFmtId="0" fontId="21" fillId="3" borderId="0" xfId="0" applyFont="1" applyFill="1" applyAlignment="1">
      <alignment horizontal="center" vertical="center"/>
    </xf>
    <xf numFmtId="0" fontId="16" fillId="4" borderId="2" xfId="0" applyFont="1" applyFill="1" applyBorder="1" applyAlignment="1">
      <alignment horizontal="center" vertical="center"/>
    </xf>
    <xf numFmtId="0" fontId="16" fillId="4" borderId="3" xfId="0" applyFont="1" applyFill="1" applyBorder="1" applyAlignment="1">
      <alignment horizontal="center" vertical="center"/>
    </xf>
    <xf numFmtId="0" fontId="25" fillId="4" borderId="6" xfId="1" applyFill="1" applyBorder="1" applyAlignment="1">
      <alignment horizontal="center" vertical="center" wrapText="1"/>
    </xf>
    <xf numFmtId="0" fontId="23" fillId="4" borderId="0"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13" fillId="2" borderId="6" xfId="0" applyFont="1" applyFill="1" applyBorder="1" applyAlignment="1">
      <alignment horizontal="center" vertical="center"/>
    </xf>
    <xf numFmtId="0" fontId="13" fillId="2" borderId="0" xfId="0" applyFont="1" applyFill="1" applyBorder="1" applyAlignment="1">
      <alignment horizontal="center" vertical="center"/>
    </xf>
    <xf numFmtId="0" fontId="18" fillId="4" borderId="1" xfId="0" applyFont="1" applyFill="1" applyBorder="1" applyAlignment="1">
      <alignment horizontal="center" vertical="top" wrapText="1"/>
    </xf>
    <xf numFmtId="0" fontId="20" fillId="3" borderId="6" xfId="0" applyFont="1" applyFill="1" applyBorder="1" applyAlignment="1">
      <alignment horizontal="center" vertical="center"/>
    </xf>
    <xf numFmtId="0" fontId="20" fillId="3" borderId="0" xfId="0" applyFont="1" applyFill="1" applyBorder="1" applyAlignment="1">
      <alignment horizontal="center" vertical="center"/>
    </xf>
    <xf numFmtId="0" fontId="16" fillId="4" borderId="6"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20" fillId="3" borderId="0" xfId="0" applyFont="1" applyFill="1" applyAlignment="1">
      <alignment horizontal="center" vertical="center" wrapText="1"/>
    </xf>
    <xf numFmtId="0" fontId="18" fillId="4" borderId="2"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20" fillId="3" borderId="0" xfId="0" applyFont="1" applyFill="1" applyAlignment="1">
      <alignment horizontal="center" vertical="center"/>
    </xf>
    <xf numFmtId="0" fontId="25" fillId="4" borderId="2" xfId="1" applyFill="1" applyBorder="1" applyAlignment="1">
      <alignment horizontal="center" vertical="center" wrapText="1"/>
    </xf>
    <xf numFmtId="0" fontId="26" fillId="4" borderId="7" xfId="1" applyFont="1" applyFill="1" applyBorder="1" applyAlignment="1">
      <alignment horizontal="center" vertical="center" wrapText="1"/>
    </xf>
    <xf numFmtId="0" fontId="26" fillId="4" borderId="3" xfId="1" applyFont="1" applyFill="1" applyBorder="1" applyAlignment="1">
      <alignment horizontal="center" vertical="center" wrapText="1"/>
    </xf>
    <xf numFmtId="9" fontId="18" fillId="4" borderId="7" xfId="0" applyNumberFormat="1" applyFont="1" applyFill="1" applyBorder="1" applyAlignment="1">
      <alignment horizontal="center" vertical="center" wrapText="1"/>
    </xf>
    <xf numFmtId="9" fontId="18" fillId="4" borderId="3" xfId="0" applyNumberFormat="1" applyFont="1" applyFill="1" applyBorder="1" applyAlignment="1">
      <alignment horizontal="center" vertical="center" wrapText="1"/>
    </xf>
    <xf numFmtId="0" fontId="13" fillId="2" borderId="0" xfId="0" applyFont="1" applyFill="1" applyAlignment="1">
      <alignment horizontal="center" vertical="center"/>
    </xf>
    <xf numFmtId="0" fontId="25" fillId="4" borderId="1" xfId="1" applyFill="1" applyBorder="1" applyAlignment="1">
      <alignment horizontal="center" vertical="center" wrapText="1"/>
    </xf>
    <xf numFmtId="0" fontId="24" fillId="6" borderId="0" xfId="0" applyFont="1" applyFill="1" applyAlignment="1">
      <alignment horizontal="center" vertical="center" wrapText="1"/>
    </xf>
    <xf numFmtId="0" fontId="8" fillId="2" borderId="0" xfId="0" applyFont="1" applyFill="1" applyAlignment="1">
      <alignment horizontal="center" vertical="center"/>
    </xf>
    <xf numFmtId="0" fontId="12" fillId="2" borderId="11"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1" fillId="2" borderId="4" xfId="0" applyFont="1" applyFill="1" applyBorder="1" applyAlignment="1">
      <alignment horizontal="center" vertical="center"/>
    </xf>
    <xf numFmtId="0" fontId="13" fillId="2" borderId="4" xfId="0" applyFont="1" applyFill="1" applyBorder="1" applyAlignment="1">
      <alignment horizontal="center" vertical="center"/>
    </xf>
    <xf numFmtId="0" fontId="25" fillId="4" borderId="7" xfId="1" applyFill="1" applyBorder="1" applyAlignment="1">
      <alignment horizontal="center" vertical="center"/>
    </xf>
    <xf numFmtId="0" fontId="13" fillId="4" borderId="7" xfId="0" applyFont="1" applyFill="1" applyBorder="1" applyAlignment="1">
      <alignment horizontal="center" vertical="center"/>
    </xf>
    <xf numFmtId="0" fontId="10" fillId="4" borderId="12" xfId="0" applyFont="1" applyFill="1" applyBorder="1" applyAlignment="1">
      <alignment horizontal="left" vertical="center" wrapText="1"/>
    </xf>
    <xf numFmtId="0" fontId="16" fillId="4" borderId="8" xfId="0" applyFont="1" applyFill="1" applyBorder="1" applyAlignment="1">
      <alignment horizontal="center" vertical="center" wrapText="1"/>
    </xf>
    <xf numFmtId="0" fontId="16" fillId="4" borderId="12"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8" fillId="2" borderId="8" xfId="0" applyFont="1" applyFill="1" applyBorder="1" applyAlignment="1">
      <alignment horizontal="center" vertical="top" wrapText="1"/>
    </xf>
    <xf numFmtId="0" fontId="18" fillId="2" borderId="9" xfId="0" applyFont="1" applyFill="1" applyBorder="1" applyAlignment="1">
      <alignment horizontal="center" vertical="top" wrapText="1"/>
    </xf>
    <xf numFmtId="0" fontId="17" fillId="2"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8" fillId="3" borderId="1" xfId="0" applyFont="1" applyFill="1" applyBorder="1" applyAlignment="1">
      <alignment horizontal="center" vertical="top"/>
    </xf>
    <xf numFmtId="0" fontId="18" fillId="3" borderId="1" xfId="0" applyFont="1" applyFill="1" applyBorder="1" applyAlignment="1">
      <alignment horizontal="center" vertical="top" wrapText="1"/>
    </xf>
    <xf numFmtId="0" fontId="19" fillId="4" borderId="2"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3" xfId="0" applyFont="1" applyFill="1" applyBorder="1" applyAlignment="1">
      <alignment horizontal="center" vertical="center"/>
    </xf>
    <xf numFmtId="0" fontId="15" fillId="3" borderId="2"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3"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7" xfId="0" applyFont="1" applyFill="1" applyBorder="1" applyAlignment="1">
      <alignment horizontal="center" vertical="center"/>
    </xf>
    <xf numFmtId="0" fontId="18" fillId="4" borderId="3" xfId="0" applyFont="1" applyFill="1" applyBorder="1" applyAlignment="1">
      <alignment horizontal="center" vertical="center"/>
    </xf>
    <xf numFmtId="0" fontId="19" fillId="4" borderId="2"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8" fillId="3" borderId="2" xfId="0" applyFont="1" applyFill="1" applyBorder="1" applyAlignment="1">
      <alignment horizontal="center" vertical="center"/>
    </xf>
    <xf numFmtId="0" fontId="18" fillId="3" borderId="7" xfId="0" applyFont="1" applyFill="1" applyBorder="1" applyAlignment="1">
      <alignment horizontal="center" vertical="center"/>
    </xf>
    <xf numFmtId="0" fontId="18" fillId="3" borderId="3" xfId="0" applyFont="1" applyFill="1" applyBorder="1" applyAlignment="1">
      <alignment horizontal="center" vertical="center"/>
    </xf>
    <xf numFmtId="0" fontId="51" fillId="4" borderId="13" xfId="0" applyFont="1" applyFill="1" applyBorder="1" applyAlignment="1">
      <alignment horizontal="justify" vertical="center" wrapText="1"/>
    </xf>
    <xf numFmtId="0" fontId="51" fillId="4" borderId="14" xfId="0" applyFont="1" applyFill="1" applyBorder="1" applyAlignment="1">
      <alignment horizontal="justify" vertical="center" wrapText="1"/>
    </xf>
    <xf numFmtId="0" fontId="51" fillId="4" borderId="15" xfId="0" applyFont="1" applyFill="1" applyBorder="1" applyAlignment="1">
      <alignment horizontal="justify" vertical="center" wrapText="1"/>
    </xf>
    <xf numFmtId="0" fontId="34" fillId="4" borderId="13" xfId="0" applyFont="1" applyFill="1" applyBorder="1" applyAlignment="1">
      <alignment horizontal="center" vertical="center"/>
    </xf>
    <xf numFmtId="0" fontId="34" fillId="4" borderId="14" xfId="0" applyFont="1" applyFill="1" applyBorder="1" applyAlignment="1">
      <alignment horizontal="center" vertical="center"/>
    </xf>
    <xf numFmtId="0" fontId="34" fillId="4" borderId="15" xfId="0" applyFont="1" applyFill="1" applyBorder="1" applyAlignment="1">
      <alignment horizontal="center" vertical="center"/>
    </xf>
    <xf numFmtId="0" fontId="35" fillId="4" borderId="13" xfId="0" applyFont="1" applyFill="1" applyBorder="1" applyAlignment="1">
      <alignment horizontal="center" vertical="center"/>
    </xf>
    <xf numFmtId="0" fontId="35" fillId="4" borderId="14" xfId="0" applyFont="1" applyFill="1" applyBorder="1" applyAlignment="1">
      <alignment horizontal="center" vertical="center"/>
    </xf>
    <xf numFmtId="0" fontId="35" fillId="4" borderId="15" xfId="0" applyFont="1" applyFill="1" applyBorder="1" applyAlignment="1">
      <alignment horizontal="center" vertical="center"/>
    </xf>
    <xf numFmtId="0" fontId="34" fillId="7" borderId="13" xfId="0" applyFont="1" applyFill="1" applyBorder="1" applyAlignment="1">
      <alignment horizontal="center" vertical="center"/>
    </xf>
    <xf numFmtId="0" fontId="34" fillId="7" borderId="14" xfId="0" applyFont="1" applyFill="1" applyBorder="1" applyAlignment="1">
      <alignment horizontal="center" vertical="center"/>
    </xf>
    <xf numFmtId="0" fontId="34" fillId="7" borderId="15" xfId="0" applyFont="1" applyFill="1" applyBorder="1" applyAlignment="1">
      <alignment horizontal="center" vertical="center"/>
    </xf>
    <xf numFmtId="0" fontId="34" fillId="3" borderId="13" xfId="0" applyFont="1" applyFill="1" applyBorder="1" applyAlignment="1">
      <alignment horizontal="center" vertical="center"/>
    </xf>
    <xf numFmtId="0" fontId="34" fillId="3" borderId="14" xfId="0" applyFont="1" applyFill="1" applyBorder="1" applyAlignment="1">
      <alignment horizontal="center" vertical="center"/>
    </xf>
    <xf numFmtId="0" fontId="34" fillId="3" borderId="15" xfId="0" applyFont="1" applyFill="1" applyBorder="1" applyAlignment="1">
      <alignment horizontal="center" vertical="center"/>
    </xf>
    <xf numFmtId="0" fontId="35" fillId="4" borderId="13"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7" borderId="13" xfId="0" applyFont="1" applyFill="1" applyBorder="1" applyAlignment="1">
      <alignment horizontal="center" vertical="center" wrapText="1"/>
    </xf>
    <xf numFmtId="0" fontId="34" fillId="7" borderId="14" xfId="0" applyFont="1" applyFill="1" applyBorder="1" applyAlignment="1">
      <alignment horizontal="center" vertical="center" wrapText="1"/>
    </xf>
    <xf numFmtId="0" fontId="34" fillId="7" borderId="15" xfId="0" applyFont="1" applyFill="1" applyBorder="1" applyAlignment="1">
      <alignment horizontal="center" vertical="center" wrapText="1"/>
    </xf>
    <xf numFmtId="0" fontId="48" fillId="5" borderId="43" xfId="0" applyFont="1" applyFill="1" applyBorder="1" applyAlignment="1">
      <alignment horizontal="left" vertical="center" wrapText="1"/>
    </xf>
    <xf numFmtId="0" fontId="48" fillId="5" borderId="14"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34" fillId="4" borderId="13" xfId="0" applyFont="1" applyFill="1" applyBorder="1" applyAlignment="1">
      <alignment horizontal="center" vertical="center" wrapText="1"/>
    </xf>
    <xf numFmtId="0" fontId="34" fillId="4" borderId="14" xfId="0" applyFont="1" applyFill="1" applyBorder="1" applyAlignment="1">
      <alignment horizontal="center" vertical="center" wrapText="1"/>
    </xf>
    <xf numFmtId="0" fontId="34" fillId="4" borderId="15" xfId="0" applyFont="1" applyFill="1" applyBorder="1" applyAlignment="1">
      <alignment horizontal="center" vertical="center" wrapText="1"/>
    </xf>
    <xf numFmtId="0" fontId="0" fillId="0" borderId="1" xfId="0" applyBorder="1" applyAlignment="1">
      <alignment horizontal="center" vertical="center"/>
    </xf>
    <xf numFmtId="0" fontId="54" fillId="6" borderId="1" xfId="0" applyFont="1" applyFill="1" applyBorder="1" applyAlignment="1">
      <alignment horizontal="center" vertical="center" wrapText="1"/>
    </xf>
    <xf numFmtId="0" fontId="56"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3" xfId="0" applyFont="1" applyFill="1" applyBorder="1" applyAlignment="1">
      <alignment horizontal="center" vertical="center"/>
    </xf>
    <xf numFmtId="0" fontId="0" fillId="0" borderId="0" xfId="0" applyAlignment="1">
      <alignment horizontal="center" vertical="center"/>
    </xf>
    <xf numFmtId="0" fontId="37" fillId="4" borderId="1" xfId="0" applyFont="1" applyFill="1" applyBorder="1" applyAlignment="1">
      <alignment horizontal="center" vertical="center"/>
    </xf>
    <xf numFmtId="0" fontId="39" fillId="4" borderId="1" xfId="0" applyFont="1" applyFill="1" applyBorder="1" applyAlignment="1">
      <alignment horizontal="center" vertical="center"/>
    </xf>
    <xf numFmtId="0" fontId="19" fillId="0" borderId="8" xfId="3" applyFont="1" applyBorder="1" applyAlignment="1">
      <alignment horizontal="center" vertical="center"/>
    </xf>
    <xf numFmtId="0" fontId="16" fillId="0" borderId="12" xfId="3" applyFont="1" applyBorder="1" applyAlignment="1">
      <alignment vertical="center"/>
    </xf>
    <xf numFmtId="0" fontId="16" fillId="0" borderId="9" xfId="3" applyFont="1" applyBorder="1" applyAlignment="1">
      <alignment vertical="center"/>
    </xf>
    <xf numFmtId="0" fontId="16" fillId="0" borderId="6" xfId="3" applyFont="1" applyBorder="1" applyAlignment="1">
      <alignment vertical="center"/>
    </xf>
    <xf numFmtId="0" fontId="16" fillId="0" borderId="0" xfId="3" applyFont="1" applyBorder="1" applyAlignment="1">
      <alignment vertical="center"/>
    </xf>
    <xf numFmtId="0" fontId="16" fillId="0" borderId="10" xfId="3" applyFont="1" applyBorder="1" applyAlignment="1">
      <alignment vertical="center"/>
    </xf>
    <xf numFmtId="0" fontId="15" fillId="9" borderId="6" xfId="3" applyFont="1" applyFill="1" applyBorder="1" applyAlignment="1">
      <alignment horizontal="center" vertical="center" wrapText="1"/>
    </xf>
    <xf numFmtId="0" fontId="58" fillId="0" borderId="0" xfId="3" applyFont="1" applyBorder="1" applyAlignment="1">
      <alignment vertical="center"/>
    </xf>
    <xf numFmtId="0" fontId="58" fillId="0" borderId="10" xfId="3" applyFont="1" applyBorder="1" applyAlignment="1">
      <alignment vertical="center"/>
    </xf>
    <xf numFmtId="0" fontId="58" fillId="0" borderId="6" xfId="3" applyFont="1" applyBorder="1" applyAlignment="1">
      <alignment vertical="center"/>
    </xf>
    <xf numFmtId="0" fontId="15" fillId="10" borderId="18" xfId="3" applyFont="1" applyFill="1" applyBorder="1" applyAlignment="1">
      <alignment horizontal="center" vertical="center"/>
    </xf>
    <xf numFmtId="0" fontId="58" fillId="0" borderId="19" xfId="3" applyFont="1" applyBorder="1" applyAlignment="1">
      <alignment vertical="center"/>
    </xf>
    <xf numFmtId="0" fontId="58" fillId="0" borderId="20" xfId="3" applyFont="1" applyBorder="1" applyAlignment="1">
      <alignment vertical="center"/>
    </xf>
    <xf numFmtId="0" fontId="19" fillId="11" borderId="24" xfId="3" applyFont="1" applyFill="1" applyBorder="1" applyAlignment="1">
      <alignment horizontal="center" vertical="center"/>
    </xf>
    <xf numFmtId="0" fontId="58" fillId="0" borderId="25" xfId="3" applyFont="1" applyBorder="1" applyAlignment="1">
      <alignment vertical="center"/>
    </xf>
    <xf numFmtId="0" fontId="58" fillId="0" borderId="26" xfId="3" applyFont="1" applyBorder="1" applyAlignment="1">
      <alignment vertical="center"/>
    </xf>
    <xf numFmtId="9" fontId="19" fillId="4" borderId="28" xfId="3" applyNumberFormat="1" applyFont="1" applyFill="1" applyBorder="1" applyAlignment="1">
      <alignment horizontal="center" vertical="center" wrapText="1"/>
    </xf>
    <xf numFmtId="0" fontId="58" fillId="4" borderId="35" xfId="3" applyFont="1" applyFill="1" applyBorder="1" applyAlignment="1">
      <alignment vertical="center"/>
    </xf>
    <xf numFmtId="0" fontId="58" fillId="4" borderId="39" xfId="3" applyFont="1" applyFill="1" applyBorder="1" applyAlignment="1">
      <alignment vertical="center"/>
    </xf>
    <xf numFmtId="0" fontId="59" fillId="4" borderId="32" xfId="4" applyFont="1" applyFill="1" applyBorder="1" applyAlignment="1">
      <alignment horizontal="center" vertical="center" wrapText="1"/>
    </xf>
    <xf numFmtId="0" fontId="58" fillId="4" borderId="36" xfId="3" applyFont="1" applyFill="1" applyBorder="1" applyAlignment="1">
      <alignment vertical="center"/>
    </xf>
    <xf numFmtId="0" fontId="58" fillId="4" borderId="40" xfId="3" applyFont="1" applyFill="1" applyBorder="1" applyAlignment="1">
      <alignment vertical="center"/>
    </xf>
    <xf numFmtId="0" fontId="19" fillId="4" borderId="41" xfId="3" applyFont="1" applyFill="1" applyBorder="1" applyAlignment="1">
      <alignment horizontal="center" vertical="center" wrapText="1"/>
    </xf>
    <xf numFmtId="0" fontId="58" fillId="4" borderId="41" xfId="3" applyFont="1" applyFill="1" applyBorder="1" applyAlignment="1">
      <alignment vertical="center"/>
    </xf>
    <xf numFmtId="0" fontId="58" fillId="4" borderId="42" xfId="3" applyFont="1" applyFill="1" applyBorder="1" applyAlignment="1">
      <alignment vertical="center"/>
    </xf>
    <xf numFmtId="0" fontId="19" fillId="4" borderId="28" xfId="3" applyFont="1" applyFill="1" applyBorder="1" applyAlignment="1">
      <alignment horizontal="center" vertical="center" wrapText="1"/>
    </xf>
    <xf numFmtId="0" fontId="19" fillId="4" borderId="28" xfId="3" applyFont="1" applyFill="1" applyBorder="1" applyAlignment="1">
      <alignment horizontal="center" vertical="center"/>
    </xf>
    <xf numFmtId="9" fontId="19" fillId="4" borderId="28" xfId="3" applyNumberFormat="1" applyFont="1" applyFill="1" applyBorder="1" applyAlignment="1">
      <alignment horizontal="center" vertical="center"/>
    </xf>
    <xf numFmtId="0" fontId="58" fillId="4" borderId="36" xfId="3" applyFont="1" applyFill="1" applyBorder="1" applyAlignment="1">
      <alignment vertical="center" wrapText="1"/>
    </xf>
    <xf numFmtId="0" fontId="58" fillId="4" borderId="40" xfId="3" applyFont="1" applyFill="1" applyBorder="1" applyAlignment="1">
      <alignment vertical="center" wrapText="1"/>
    </xf>
    <xf numFmtId="0" fontId="19" fillId="4" borderId="29" xfId="3" applyFont="1" applyFill="1" applyBorder="1" applyAlignment="1">
      <alignment horizontal="center" vertical="center" wrapText="1"/>
    </xf>
    <xf numFmtId="0" fontId="19" fillId="4" borderId="33" xfId="3" applyFont="1" applyFill="1" applyBorder="1" applyAlignment="1">
      <alignment horizontal="center" vertical="center" wrapText="1"/>
    </xf>
    <xf numFmtId="0" fontId="19" fillId="4" borderId="37" xfId="3" applyFont="1" applyFill="1" applyBorder="1" applyAlignment="1">
      <alignment horizontal="center" vertical="center" wrapText="1"/>
    </xf>
    <xf numFmtId="0" fontId="19" fillId="4" borderId="30" xfId="3" applyFont="1" applyFill="1" applyBorder="1" applyAlignment="1">
      <alignment horizontal="center" vertical="center" wrapText="1"/>
    </xf>
    <xf numFmtId="0" fontId="19" fillId="4" borderId="6" xfId="3" applyFont="1" applyFill="1" applyBorder="1" applyAlignment="1">
      <alignment horizontal="center" vertical="center" wrapText="1"/>
    </xf>
    <xf numFmtId="0" fontId="19" fillId="4" borderId="31" xfId="3" applyFont="1" applyFill="1" applyBorder="1" applyAlignment="1">
      <alignment horizontal="center" vertical="center" wrapText="1"/>
    </xf>
    <xf numFmtId="0" fontId="58" fillId="4" borderId="34" xfId="3" applyFont="1" applyFill="1" applyBorder="1" applyAlignment="1">
      <alignment horizontal="center" vertical="center"/>
    </xf>
    <xf numFmtId="0" fontId="58" fillId="4" borderId="38" xfId="3" applyFont="1" applyFill="1" applyBorder="1" applyAlignment="1">
      <alignment horizontal="center" vertical="center"/>
    </xf>
    <xf numFmtId="0" fontId="37" fillId="0" borderId="0" xfId="0" applyFont="1" applyAlignment="1">
      <alignment horizontal="center" vertical="center"/>
    </xf>
    <xf numFmtId="0" fontId="53" fillId="6" borderId="0" xfId="0" applyFont="1" applyFill="1" applyAlignment="1">
      <alignment horizontal="center" vertical="center" wrapText="1"/>
    </xf>
    <xf numFmtId="0" fontId="55" fillId="3" borderId="4" xfId="0" applyFont="1" applyFill="1" applyBorder="1" applyAlignment="1">
      <alignment horizontal="center" vertical="center"/>
    </xf>
    <xf numFmtId="0" fontId="61" fillId="4" borderId="2" xfId="0" applyFont="1" applyFill="1" applyBorder="1" applyAlignment="1">
      <alignment horizontal="center" vertical="center"/>
    </xf>
    <xf numFmtId="0" fontId="61" fillId="4" borderId="7" xfId="0" applyFont="1" applyFill="1" applyBorder="1" applyAlignment="1">
      <alignment horizontal="center" vertical="center"/>
    </xf>
    <xf numFmtId="0" fontId="61" fillId="4" borderId="3" xfId="0" applyFont="1" applyFill="1" applyBorder="1" applyAlignment="1">
      <alignment horizontal="center" vertical="center"/>
    </xf>
    <xf numFmtId="0" fontId="39" fillId="4" borderId="2" xfId="0" applyFont="1" applyFill="1" applyBorder="1" applyAlignment="1">
      <alignment horizontal="center" vertical="center"/>
    </xf>
    <xf numFmtId="0" fontId="37" fillId="4" borderId="7" xfId="0" applyFont="1" applyFill="1" applyBorder="1" applyAlignment="1">
      <alignment horizontal="center" vertical="center"/>
    </xf>
    <xf numFmtId="0" fontId="37" fillId="4" borderId="3" xfId="0" applyFont="1" applyFill="1" applyBorder="1" applyAlignment="1">
      <alignment horizontal="center" vertical="center"/>
    </xf>
    <xf numFmtId="0" fontId="37" fillId="0" borderId="29" xfId="0" applyFont="1" applyBorder="1" applyAlignment="1">
      <alignment horizontal="center" vertical="center" wrapText="1"/>
    </xf>
    <xf numFmtId="0" fontId="37" fillId="0" borderId="33" xfId="0" applyFont="1" applyBorder="1" applyAlignment="1">
      <alignment horizontal="center" vertical="center" wrapText="1"/>
    </xf>
    <xf numFmtId="0" fontId="37" fillId="0" borderId="37" xfId="0" applyFont="1" applyBorder="1" applyAlignment="1">
      <alignment horizontal="center" vertical="center" wrapText="1"/>
    </xf>
    <xf numFmtId="9" fontId="37" fillId="0" borderId="29" xfId="0" applyNumberFormat="1" applyFont="1" applyBorder="1" applyAlignment="1">
      <alignment horizontal="center" vertical="center"/>
    </xf>
    <xf numFmtId="9" fontId="37" fillId="0" borderId="33" xfId="0" applyNumberFormat="1" applyFont="1" applyBorder="1" applyAlignment="1">
      <alignment horizontal="center" vertical="center"/>
    </xf>
    <xf numFmtId="9" fontId="37" fillId="0" borderId="37" xfId="0" applyNumberFormat="1" applyFont="1" applyBorder="1" applyAlignment="1">
      <alignment horizontal="center" vertical="center"/>
    </xf>
    <xf numFmtId="0" fontId="44" fillId="0" borderId="1" xfId="0" applyFont="1" applyBorder="1" applyAlignment="1">
      <alignment horizontal="center" vertical="center" wrapText="1"/>
    </xf>
    <xf numFmtId="0" fontId="54" fillId="6" borderId="0" xfId="0" applyFont="1" applyFill="1" applyAlignment="1">
      <alignment horizontal="center" vertical="center" wrapText="1"/>
    </xf>
    <xf numFmtId="0" fontId="56" fillId="3" borderId="4" xfId="0" applyFont="1" applyFill="1" applyBorder="1" applyAlignment="1">
      <alignment horizontal="center" vertical="center"/>
    </xf>
    <xf numFmtId="0" fontId="5"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5" fillId="4" borderId="37" xfId="0" applyFont="1" applyFill="1" applyBorder="1" applyAlignment="1">
      <alignment horizontal="center" vertical="center"/>
    </xf>
    <xf numFmtId="0" fontId="7" fillId="4" borderId="37" xfId="0" applyFont="1" applyFill="1" applyBorder="1" applyAlignment="1">
      <alignment horizontal="center" vertical="center"/>
    </xf>
    <xf numFmtId="9" fontId="44" fillId="0" borderId="1" xfId="0" applyNumberFormat="1" applyFont="1" applyBorder="1" applyAlignment="1">
      <alignment horizontal="center" vertical="center"/>
    </xf>
    <xf numFmtId="0" fontId="15" fillId="10" borderId="19" xfId="5" applyFont="1" applyFill="1" applyBorder="1" applyAlignment="1">
      <alignment horizontal="center" vertical="center"/>
    </xf>
    <xf numFmtId="0" fontId="19" fillId="0" borderId="19" xfId="5" applyFont="1" applyBorder="1" applyAlignment="1">
      <alignment vertical="center"/>
    </xf>
    <xf numFmtId="0" fontId="15" fillId="12" borderId="1" xfId="7" applyFont="1" applyFill="1" applyBorder="1" applyAlignment="1">
      <alignment horizontal="center" vertical="center"/>
    </xf>
    <xf numFmtId="0" fontId="19" fillId="4" borderId="1" xfId="7" applyFont="1" applyFill="1" applyBorder="1" applyAlignment="1">
      <alignment vertical="center"/>
    </xf>
    <xf numFmtId="0" fontId="69" fillId="0" borderId="28" xfId="3" applyFont="1" applyBorder="1" applyAlignment="1">
      <alignment vertical="center" wrapText="1"/>
    </xf>
    <xf numFmtId="0" fontId="68" fillId="0" borderId="35" xfId="3" applyFont="1" applyBorder="1" applyAlignment="1">
      <alignment vertical="center"/>
    </xf>
    <xf numFmtId="0" fontId="68" fillId="0" borderId="39" xfId="3" applyFont="1" applyBorder="1" applyAlignment="1">
      <alignment vertical="center"/>
    </xf>
    <xf numFmtId="0" fontId="70" fillId="0" borderId="28" xfId="3" applyFont="1" applyBorder="1" applyAlignment="1">
      <alignment vertical="center" wrapText="1"/>
    </xf>
    <xf numFmtId="0" fontId="41" fillId="0" borderId="0" xfId="3" applyFont="1" applyAlignment="1">
      <alignment horizontal="center" vertical="center"/>
    </xf>
    <xf numFmtId="0" fontId="40" fillId="0" borderId="0" xfId="3" applyFont="1" applyAlignment="1">
      <alignment vertical="center"/>
    </xf>
    <xf numFmtId="0" fontId="67" fillId="10" borderId="19" xfId="3" applyFont="1" applyFill="1" applyBorder="1" applyAlignment="1">
      <alignment horizontal="center" vertical="center"/>
    </xf>
    <xf numFmtId="0" fontId="68" fillId="0" borderId="19" xfId="3" applyFont="1" applyBorder="1" applyAlignment="1">
      <alignment vertical="center"/>
    </xf>
    <xf numFmtId="0" fontId="41" fillId="0" borderId="48" xfId="3" applyFont="1" applyBorder="1" applyAlignment="1">
      <alignment vertical="center" wrapText="1"/>
    </xf>
    <xf numFmtId="0" fontId="68" fillId="0" borderId="25" xfId="3" applyFont="1" applyBorder="1" applyAlignment="1">
      <alignment vertical="center"/>
    </xf>
    <xf numFmtId="0" fontId="68" fillId="0" borderId="49" xfId="3" applyFont="1" applyBorder="1" applyAlignment="1">
      <alignment vertical="center"/>
    </xf>
    <xf numFmtId="0" fontId="69" fillId="0" borderId="28" xfId="3" applyFont="1" applyBorder="1" applyAlignment="1">
      <alignment vertical="top" wrapText="1"/>
    </xf>
    <xf numFmtId="0" fontId="70" fillId="0" borderId="28" xfId="3" applyFont="1" applyBorder="1" applyAlignment="1">
      <alignment vertical="top" wrapText="1"/>
    </xf>
    <xf numFmtId="0" fontId="70" fillId="0" borderId="28" xfId="3" applyFont="1" applyBorder="1" applyAlignment="1">
      <alignment horizontal="center" vertical="top" wrapText="1"/>
    </xf>
    <xf numFmtId="0" fontId="15" fillId="10" borderId="19" xfId="8" applyFont="1" applyFill="1" applyBorder="1" applyAlignment="1">
      <alignment horizontal="center" vertical="center"/>
    </xf>
    <xf numFmtId="0" fontId="19" fillId="0" borderId="19" xfId="8" applyFont="1" applyBorder="1" applyAlignment="1">
      <alignment vertical="center"/>
    </xf>
    <xf numFmtId="0" fontId="37" fillId="0" borderId="28" xfId="9" applyFont="1" applyBorder="1" applyAlignment="1">
      <alignment horizontal="left" vertical="center" wrapText="1"/>
    </xf>
    <xf numFmtId="0" fontId="73" fillId="0" borderId="39" xfId="9" applyFont="1" applyBorder="1"/>
    <xf numFmtId="9" fontId="37" fillId="0" borderId="28" xfId="9" applyNumberFormat="1" applyFont="1" applyBorder="1" applyAlignment="1">
      <alignment horizontal="left" vertical="center" wrapText="1"/>
    </xf>
    <xf numFmtId="9" fontId="37" fillId="0" borderId="39" xfId="9" applyNumberFormat="1" applyFont="1" applyBorder="1" applyAlignment="1">
      <alignment horizontal="left" vertical="center" wrapText="1"/>
    </xf>
    <xf numFmtId="0" fontId="15" fillId="10" borderId="19" xfId="10" applyFont="1" applyFill="1" applyBorder="1" applyAlignment="1">
      <alignment horizontal="center" vertical="center"/>
    </xf>
    <xf numFmtId="0" fontId="19" fillId="0" borderId="19" xfId="10" applyFont="1" applyBorder="1" applyAlignment="1">
      <alignment vertical="center"/>
    </xf>
    <xf numFmtId="0" fontId="18" fillId="11" borderId="22" xfId="10" applyFont="1" applyFill="1" applyBorder="1" applyAlignment="1">
      <alignment vertical="center" wrapText="1"/>
    </xf>
    <xf numFmtId="0" fontId="18" fillId="11" borderId="22" xfId="10" applyFont="1" applyFill="1" applyBorder="1" applyAlignment="1">
      <alignment horizontal="center" vertical="center" wrapText="1"/>
    </xf>
    <xf numFmtId="0" fontId="19" fillId="11" borderId="45" xfId="10" applyFont="1" applyFill="1" applyBorder="1" applyAlignment="1">
      <alignment vertical="top" wrapText="1"/>
    </xf>
    <xf numFmtId="9" fontId="19" fillId="11" borderId="1" xfId="10" applyNumberFormat="1" applyFont="1" applyFill="1" applyBorder="1" applyAlignment="1">
      <alignment horizontal="center" vertical="center" wrapText="1"/>
    </xf>
    <xf numFmtId="0" fontId="64" fillId="11" borderId="19" xfId="10" applyFont="1" applyFill="1" applyBorder="1" applyAlignment="1">
      <alignment vertical="top" wrapText="1"/>
    </xf>
  </cellXfs>
  <cellStyles count="11">
    <cellStyle name="Hipervínculo" xfId="1" builtinId="8"/>
    <cellStyle name="Hipervínculo 2" xfId="4"/>
    <cellStyle name="Normal" xfId="0" builtinId="0"/>
    <cellStyle name="Normal 2" xfId="2"/>
    <cellStyle name="Normal 2 2" xfId="5"/>
    <cellStyle name="Normal 2 3" xfId="7"/>
    <cellStyle name="Normal 2 4" xfId="8"/>
    <cellStyle name="Normal 2 5" xfId="10"/>
    <cellStyle name="Normal 3" xfId="3"/>
    <cellStyle name="Normal 3 2" xfId="9"/>
    <cellStyle name="Porcentaje"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image" Target="../media/image14.jp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jpeg"/><Relationship Id="rId1" Type="http://schemas.openxmlformats.org/officeDocument/2006/relationships/image" Target="../media/image15.jp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g"/></Relationships>
</file>

<file path=xl/drawings/_rels/drawing7.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6" Type="http://schemas.openxmlformats.org/officeDocument/2006/relationships/image" Target="../media/image29.jpeg"/><Relationship Id="rId5" Type="http://schemas.openxmlformats.org/officeDocument/2006/relationships/image" Target="../media/image28.jpeg"/><Relationship Id="rId4" Type="http://schemas.openxmlformats.org/officeDocument/2006/relationships/image" Target="../media/image2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oneCellAnchor>
    <xdr:from>
      <xdr:col>5</xdr:col>
      <xdr:colOff>78441</xdr:colOff>
      <xdr:row>86</xdr:row>
      <xdr:rowOff>0</xdr:rowOff>
    </xdr:from>
    <xdr:ext cx="184731" cy="264560"/>
    <xdr:sp macro="" textlink="">
      <xdr:nvSpPr>
        <xdr:cNvPr id="154" name="2 CuadroTexto">
          <a:extLst>
            <a:ext uri="{FF2B5EF4-FFF2-40B4-BE49-F238E27FC236}">
              <a16:creationId xmlns:a16="http://schemas.microsoft.com/office/drawing/2014/main" xmlns="" id="{00000000-0008-0000-0000-00002A000000}"/>
            </a:ext>
          </a:extLst>
        </xdr:cNvPr>
        <xdr:cNvSpPr txBox="1"/>
      </xdr:nvSpPr>
      <xdr:spPr>
        <a:xfrm>
          <a:off x="7698441" y="1650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2846294</xdr:colOff>
      <xdr:row>86</xdr:row>
      <xdr:rowOff>0</xdr:rowOff>
    </xdr:from>
    <xdr:ext cx="184731" cy="264560"/>
    <xdr:sp macro="" textlink="">
      <xdr:nvSpPr>
        <xdr:cNvPr id="155" name="6 CuadroTexto">
          <a:extLst>
            <a:ext uri="{FF2B5EF4-FFF2-40B4-BE49-F238E27FC236}">
              <a16:creationId xmlns:a16="http://schemas.microsoft.com/office/drawing/2014/main" xmlns="" id="{00000000-0008-0000-0000-00002E000000}"/>
            </a:ext>
          </a:extLst>
        </xdr:cNvPr>
        <xdr:cNvSpPr txBox="1"/>
      </xdr:nvSpPr>
      <xdr:spPr>
        <a:xfrm>
          <a:off x="10466294" y="1650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324971</xdr:colOff>
      <xdr:row>86</xdr:row>
      <xdr:rowOff>0</xdr:rowOff>
    </xdr:from>
    <xdr:ext cx="184731" cy="264560"/>
    <xdr:sp macro="" textlink="">
      <xdr:nvSpPr>
        <xdr:cNvPr id="156" name="7 CuadroTexto">
          <a:extLst>
            <a:ext uri="{FF2B5EF4-FFF2-40B4-BE49-F238E27FC236}">
              <a16:creationId xmlns:a16="http://schemas.microsoft.com/office/drawing/2014/main" xmlns="" id="{00000000-0008-0000-0000-00002F000000}"/>
            </a:ext>
          </a:extLst>
        </xdr:cNvPr>
        <xdr:cNvSpPr txBox="1"/>
      </xdr:nvSpPr>
      <xdr:spPr>
        <a:xfrm>
          <a:off x="6935321" y="1650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86</xdr:row>
      <xdr:rowOff>0</xdr:rowOff>
    </xdr:from>
    <xdr:ext cx="184731" cy="264560"/>
    <xdr:sp macro="" textlink="">
      <xdr:nvSpPr>
        <xdr:cNvPr id="157" name="9 CuadroTexto">
          <a:extLst>
            <a:ext uri="{FF2B5EF4-FFF2-40B4-BE49-F238E27FC236}">
              <a16:creationId xmlns:a16="http://schemas.microsoft.com/office/drawing/2014/main" xmlns="" id="{00000000-0008-0000-0000-000030000000}"/>
            </a:ext>
          </a:extLst>
        </xdr:cNvPr>
        <xdr:cNvSpPr txBox="1"/>
      </xdr:nvSpPr>
      <xdr:spPr>
        <a:xfrm>
          <a:off x="470646" y="1650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78440</xdr:colOff>
      <xdr:row>86</xdr:row>
      <xdr:rowOff>0</xdr:rowOff>
    </xdr:from>
    <xdr:ext cx="4157384" cy="264560"/>
    <xdr:sp macro="" textlink="">
      <xdr:nvSpPr>
        <xdr:cNvPr id="158" name="13 CuadroTexto">
          <a:extLst>
            <a:ext uri="{FF2B5EF4-FFF2-40B4-BE49-F238E27FC236}">
              <a16:creationId xmlns:a16="http://schemas.microsoft.com/office/drawing/2014/main" xmlns="" id="{00000000-0008-0000-0000-000033000000}"/>
            </a:ext>
          </a:extLst>
        </xdr:cNvPr>
        <xdr:cNvSpPr txBox="1"/>
      </xdr:nvSpPr>
      <xdr:spPr>
        <a:xfrm>
          <a:off x="992840" y="16506825"/>
          <a:ext cx="41573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PY" sz="1100"/>
        </a:p>
      </xdr:txBody>
    </xdr:sp>
    <xdr:clientData/>
  </xdr:oneCellAnchor>
  <xdr:oneCellAnchor>
    <xdr:from>
      <xdr:col>0</xdr:col>
      <xdr:colOff>38100</xdr:colOff>
      <xdr:row>86</xdr:row>
      <xdr:rowOff>0</xdr:rowOff>
    </xdr:from>
    <xdr:ext cx="184731" cy="264560"/>
    <xdr:sp macro="" textlink="">
      <xdr:nvSpPr>
        <xdr:cNvPr id="161" name="2 CuadroTexto"/>
        <xdr:cNvSpPr txBox="1"/>
      </xdr:nvSpPr>
      <xdr:spPr>
        <a:xfrm>
          <a:off x="38100" y="58585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939800</xdr:colOff>
      <xdr:row>86</xdr:row>
      <xdr:rowOff>0</xdr:rowOff>
    </xdr:from>
    <xdr:ext cx="184731" cy="280205"/>
    <xdr:sp macro="" textlink="">
      <xdr:nvSpPr>
        <xdr:cNvPr id="163" name="3 CuadroTexto"/>
        <xdr:cNvSpPr txBox="1"/>
      </xdr:nvSpPr>
      <xdr:spPr>
        <a:xfrm>
          <a:off x="1856581" y="60780613"/>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200">
            <a:solidFill>
              <a:schemeClr val="tx1"/>
            </a:solidFill>
            <a:effectLst/>
            <a:latin typeface="+mn-lt"/>
            <a:ea typeface="+mn-ea"/>
            <a:cs typeface="+mn-cs"/>
          </a:endParaRPr>
        </a:p>
      </xdr:txBody>
    </xdr:sp>
    <xdr:clientData/>
  </xdr:oneCellAnchor>
  <xdr:oneCellAnchor>
    <xdr:from>
      <xdr:col>2</xdr:col>
      <xdr:colOff>1266825</xdr:colOff>
      <xdr:row>86</xdr:row>
      <xdr:rowOff>0</xdr:rowOff>
    </xdr:from>
    <xdr:ext cx="184731" cy="264560"/>
    <xdr:sp macro="" textlink="">
      <xdr:nvSpPr>
        <xdr:cNvPr id="165" name="4 CuadroTexto"/>
        <xdr:cNvSpPr txBox="1"/>
      </xdr:nvSpPr>
      <xdr:spPr>
        <a:xfrm>
          <a:off x="4481513" y="584906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2082800</xdr:colOff>
      <xdr:row>86</xdr:row>
      <xdr:rowOff>0</xdr:rowOff>
    </xdr:from>
    <xdr:ext cx="184731" cy="264560"/>
    <xdr:sp macro="" textlink="">
      <xdr:nvSpPr>
        <xdr:cNvPr id="166" name="5 CuadroTexto"/>
        <xdr:cNvSpPr txBox="1"/>
      </xdr:nvSpPr>
      <xdr:spPr>
        <a:xfrm>
          <a:off x="2999581" y="583580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1758043</xdr:colOff>
      <xdr:row>86</xdr:row>
      <xdr:rowOff>0</xdr:rowOff>
    </xdr:from>
    <xdr:ext cx="184731" cy="264560"/>
    <xdr:sp macro="" textlink="">
      <xdr:nvSpPr>
        <xdr:cNvPr id="168" name="34 CuadroTexto"/>
        <xdr:cNvSpPr txBox="1"/>
      </xdr:nvSpPr>
      <xdr:spPr>
        <a:xfrm>
          <a:off x="2674824" y="5588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955675</xdr:colOff>
      <xdr:row>86</xdr:row>
      <xdr:rowOff>0</xdr:rowOff>
    </xdr:from>
    <xdr:ext cx="3181350" cy="342786"/>
    <xdr:sp macro="" textlink="">
      <xdr:nvSpPr>
        <xdr:cNvPr id="169" name="35 CuadroTexto"/>
        <xdr:cNvSpPr txBox="1"/>
      </xdr:nvSpPr>
      <xdr:spPr>
        <a:xfrm>
          <a:off x="8435975" y="145980150"/>
          <a:ext cx="31813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600" b="1"/>
        </a:p>
      </xdr:txBody>
    </xdr:sp>
    <xdr:clientData/>
  </xdr:oneCellAnchor>
  <xdr:oneCellAnchor>
    <xdr:from>
      <xdr:col>3</xdr:col>
      <xdr:colOff>815219</xdr:colOff>
      <xdr:row>86</xdr:row>
      <xdr:rowOff>0</xdr:rowOff>
    </xdr:from>
    <xdr:ext cx="184731" cy="264560"/>
    <xdr:sp macro="" textlink="">
      <xdr:nvSpPr>
        <xdr:cNvPr id="177" name="61 CuadroTexto"/>
        <xdr:cNvSpPr txBox="1"/>
      </xdr:nvSpPr>
      <xdr:spPr>
        <a:xfrm>
          <a:off x="6006344" y="58425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3</xdr:col>
      <xdr:colOff>379</xdr:colOff>
      <xdr:row>86</xdr:row>
      <xdr:rowOff>0</xdr:rowOff>
    </xdr:from>
    <xdr:ext cx="184731" cy="264560"/>
    <xdr:sp macro="" textlink="">
      <xdr:nvSpPr>
        <xdr:cNvPr id="178" name="67 CuadroTexto"/>
        <xdr:cNvSpPr txBox="1"/>
      </xdr:nvSpPr>
      <xdr:spPr>
        <a:xfrm>
          <a:off x="5191504" y="56010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722993</xdr:colOff>
      <xdr:row>86</xdr:row>
      <xdr:rowOff>0</xdr:rowOff>
    </xdr:from>
    <xdr:ext cx="184731" cy="264560"/>
    <xdr:sp macro="" textlink="">
      <xdr:nvSpPr>
        <xdr:cNvPr id="180" name="71 CuadroTexto"/>
        <xdr:cNvSpPr txBox="1"/>
      </xdr:nvSpPr>
      <xdr:spPr>
        <a:xfrm>
          <a:off x="8628743" y="583623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86</xdr:row>
      <xdr:rowOff>0</xdr:rowOff>
    </xdr:from>
    <xdr:ext cx="184731" cy="264560"/>
    <xdr:sp macro="" textlink="">
      <xdr:nvSpPr>
        <xdr:cNvPr id="181" name="9 CuadroTexto">
          <a:extLst>
            <a:ext uri="{FF2B5EF4-FFF2-40B4-BE49-F238E27FC236}">
              <a16:creationId xmlns:a16="http://schemas.microsoft.com/office/drawing/2014/main" xmlns="" id="{00000000-0008-0000-0000-000030000000}"/>
            </a:ext>
          </a:extLst>
        </xdr:cNvPr>
        <xdr:cNvSpPr txBox="1"/>
      </xdr:nvSpPr>
      <xdr:spPr>
        <a:xfrm>
          <a:off x="470646" y="1657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86</xdr:row>
      <xdr:rowOff>0</xdr:rowOff>
    </xdr:from>
    <xdr:ext cx="184731" cy="264560"/>
    <xdr:sp macro="" textlink="">
      <xdr:nvSpPr>
        <xdr:cNvPr id="182" name="9 CuadroTexto">
          <a:extLst>
            <a:ext uri="{FF2B5EF4-FFF2-40B4-BE49-F238E27FC236}">
              <a16:creationId xmlns:a16="http://schemas.microsoft.com/office/drawing/2014/main" xmlns="" id="{00000000-0008-0000-0000-000030000000}"/>
            </a:ext>
          </a:extLst>
        </xdr:cNvPr>
        <xdr:cNvSpPr txBox="1"/>
      </xdr:nvSpPr>
      <xdr:spPr>
        <a:xfrm>
          <a:off x="470646" y="1657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0</xdr:colOff>
      <xdr:row>86</xdr:row>
      <xdr:rowOff>0</xdr:rowOff>
    </xdr:from>
    <xdr:ext cx="184731" cy="264560"/>
    <xdr:sp macro="" textlink="">
      <xdr:nvSpPr>
        <xdr:cNvPr id="190" name="3 CuadroTexto"/>
        <xdr:cNvSpPr txBox="1"/>
      </xdr:nvSpPr>
      <xdr:spPr>
        <a:xfrm>
          <a:off x="916781" y="5928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330200</xdr:colOff>
      <xdr:row>86</xdr:row>
      <xdr:rowOff>0</xdr:rowOff>
    </xdr:from>
    <xdr:ext cx="184731" cy="264560"/>
    <xdr:sp macro="" textlink="">
      <xdr:nvSpPr>
        <xdr:cNvPr id="191" name="3 CuadroTexto"/>
        <xdr:cNvSpPr txBox="1"/>
      </xdr:nvSpPr>
      <xdr:spPr>
        <a:xfrm>
          <a:off x="5521325" y="5928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xdr:txBody>
    </xdr:sp>
    <xdr:clientData/>
  </xdr:oneCellAnchor>
  <xdr:oneCellAnchor>
    <xdr:from>
      <xdr:col>5</xdr:col>
      <xdr:colOff>940594</xdr:colOff>
      <xdr:row>86</xdr:row>
      <xdr:rowOff>0</xdr:rowOff>
    </xdr:from>
    <xdr:ext cx="82337" cy="436786"/>
    <xdr:sp macro="" textlink="">
      <xdr:nvSpPr>
        <xdr:cNvPr id="192" name="3 CuadroTexto"/>
        <xdr:cNvSpPr txBox="1"/>
      </xdr:nvSpPr>
      <xdr:spPr>
        <a:xfrm>
          <a:off x="8846344" y="59672285"/>
          <a:ext cx="8233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0</xdr:col>
      <xdr:colOff>0</xdr:colOff>
      <xdr:row>86</xdr:row>
      <xdr:rowOff>0</xdr:rowOff>
    </xdr:from>
    <xdr:ext cx="184731" cy="264560"/>
    <xdr:sp macro="" textlink="">
      <xdr:nvSpPr>
        <xdr:cNvPr id="198" name="3 CuadroTexto"/>
        <xdr:cNvSpPr txBox="1"/>
      </xdr:nvSpPr>
      <xdr:spPr>
        <a:xfrm>
          <a:off x="0" y="5928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838200</xdr:colOff>
      <xdr:row>86</xdr:row>
      <xdr:rowOff>0</xdr:rowOff>
    </xdr:from>
    <xdr:ext cx="1974451" cy="533400"/>
    <xdr:sp macro="" textlink="">
      <xdr:nvSpPr>
        <xdr:cNvPr id="203" name="3 CuadroTexto"/>
        <xdr:cNvSpPr txBox="1"/>
      </xdr:nvSpPr>
      <xdr:spPr>
        <a:xfrm>
          <a:off x="6032500" y="209638900"/>
          <a:ext cx="1974451"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5</xdr:col>
      <xdr:colOff>800100</xdr:colOff>
      <xdr:row>86</xdr:row>
      <xdr:rowOff>0</xdr:rowOff>
    </xdr:from>
    <xdr:ext cx="807244" cy="558800"/>
    <xdr:sp macro="" textlink="">
      <xdr:nvSpPr>
        <xdr:cNvPr id="209" name="3 CuadroTexto"/>
        <xdr:cNvSpPr txBox="1"/>
      </xdr:nvSpPr>
      <xdr:spPr>
        <a:xfrm>
          <a:off x="8705850" y="59281219"/>
          <a:ext cx="807244" cy="55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PY" sz="1100">
            <a:solidFill>
              <a:schemeClr val="tx1"/>
            </a:solidFill>
            <a:effectLst/>
            <a:latin typeface="+mn-lt"/>
            <a:ea typeface="+mn-ea"/>
            <a:cs typeface="+mn-cs"/>
          </a:endParaRPr>
        </a:p>
      </xdr:txBody>
    </xdr:sp>
    <xdr:clientData/>
  </xdr:oneCellAnchor>
  <xdr:oneCellAnchor>
    <xdr:from>
      <xdr:col>24</xdr:col>
      <xdr:colOff>238126</xdr:colOff>
      <xdr:row>86</xdr:row>
      <xdr:rowOff>0</xdr:rowOff>
    </xdr:from>
    <xdr:ext cx="2552700" cy="736600"/>
    <xdr:sp macro="" textlink="">
      <xdr:nvSpPr>
        <xdr:cNvPr id="214" name="3 CuadroTexto"/>
        <xdr:cNvSpPr txBox="1"/>
      </xdr:nvSpPr>
      <xdr:spPr>
        <a:xfrm>
          <a:off x="26371262" y="27726408"/>
          <a:ext cx="2552700" cy="736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5</xdr:col>
      <xdr:colOff>78441</xdr:colOff>
      <xdr:row>86</xdr:row>
      <xdr:rowOff>0</xdr:rowOff>
    </xdr:from>
    <xdr:ext cx="184731" cy="264560"/>
    <xdr:sp macro="" textlink="">
      <xdr:nvSpPr>
        <xdr:cNvPr id="27" name="2 CuadroTexto">
          <a:extLst>
            <a:ext uri="{FF2B5EF4-FFF2-40B4-BE49-F238E27FC236}">
              <a16:creationId xmlns="" xmlns:a16="http://schemas.microsoft.com/office/drawing/2014/main" id="{00000000-0008-0000-0000-00002A000000}"/>
            </a:ext>
          </a:extLst>
        </xdr:cNvPr>
        <xdr:cNvSpPr txBox="1"/>
      </xdr:nvSpPr>
      <xdr:spPr>
        <a:xfrm>
          <a:off x="8098491"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2846294</xdr:colOff>
      <xdr:row>86</xdr:row>
      <xdr:rowOff>0</xdr:rowOff>
    </xdr:from>
    <xdr:ext cx="184731" cy="264560"/>
    <xdr:sp macro="" textlink="">
      <xdr:nvSpPr>
        <xdr:cNvPr id="28" name="6 CuadroTexto">
          <a:extLst>
            <a:ext uri="{FF2B5EF4-FFF2-40B4-BE49-F238E27FC236}">
              <a16:creationId xmlns="" xmlns:a16="http://schemas.microsoft.com/office/drawing/2014/main" id="{00000000-0008-0000-0000-00002E000000}"/>
            </a:ext>
          </a:extLst>
        </xdr:cNvPr>
        <xdr:cNvSpPr txBox="1"/>
      </xdr:nvSpPr>
      <xdr:spPr>
        <a:xfrm>
          <a:off x="9742394"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324971</xdr:colOff>
      <xdr:row>86</xdr:row>
      <xdr:rowOff>0</xdr:rowOff>
    </xdr:from>
    <xdr:ext cx="184731" cy="264560"/>
    <xdr:sp macro="" textlink="">
      <xdr:nvSpPr>
        <xdr:cNvPr id="29" name="7 CuadroTexto">
          <a:extLst>
            <a:ext uri="{FF2B5EF4-FFF2-40B4-BE49-F238E27FC236}">
              <a16:creationId xmlns="" xmlns:a16="http://schemas.microsoft.com/office/drawing/2014/main" id="{00000000-0008-0000-0000-00002F000000}"/>
            </a:ext>
          </a:extLst>
        </xdr:cNvPr>
        <xdr:cNvSpPr txBox="1"/>
      </xdr:nvSpPr>
      <xdr:spPr>
        <a:xfrm>
          <a:off x="7278221"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86</xdr:row>
      <xdr:rowOff>0</xdr:rowOff>
    </xdr:from>
    <xdr:ext cx="184731" cy="264560"/>
    <xdr:sp macro="" textlink="">
      <xdr:nvSpPr>
        <xdr:cNvPr id="30" name="9 CuadroTexto">
          <a:extLst>
            <a:ext uri="{FF2B5EF4-FFF2-40B4-BE49-F238E27FC236}">
              <a16:creationId xmlns="" xmlns:a16="http://schemas.microsoft.com/office/drawing/2014/main" id="{00000000-0008-0000-0000-000030000000}"/>
            </a:ext>
          </a:extLst>
        </xdr:cNvPr>
        <xdr:cNvSpPr txBox="1"/>
      </xdr:nvSpPr>
      <xdr:spPr>
        <a:xfrm>
          <a:off x="470646"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78440</xdr:colOff>
      <xdr:row>86</xdr:row>
      <xdr:rowOff>0</xdr:rowOff>
    </xdr:from>
    <xdr:ext cx="4157384" cy="264560"/>
    <xdr:sp macro="" textlink="">
      <xdr:nvSpPr>
        <xdr:cNvPr id="31" name="13 CuadroTexto">
          <a:extLst>
            <a:ext uri="{FF2B5EF4-FFF2-40B4-BE49-F238E27FC236}">
              <a16:creationId xmlns="" xmlns:a16="http://schemas.microsoft.com/office/drawing/2014/main" id="{00000000-0008-0000-0000-000033000000}"/>
            </a:ext>
          </a:extLst>
        </xdr:cNvPr>
        <xdr:cNvSpPr txBox="1"/>
      </xdr:nvSpPr>
      <xdr:spPr>
        <a:xfrm>
          <a:off x="992840" y="8315325"/>
          <a:ext cx="41573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PY" sz="1100"/>
        </a:p>
      </xdr:txBody>
    </xdr:sp>
    <xdr:clientData/>
  </xdr:oneCellAnchor>
  <xdr:oneCellAnchor>
    <xdr:from>
      <xdr:col>0</xdr:col>
      <xdr:colOff>38100</xdr:colOff>
      <xdr:row>86</xdr:row>
      <xdr:rowOff>0</xdr:rowOff>
    </xdr:from>
    <xdr:ext cx="184731" cy="264560"/>
    <xdr:sp macro="" textlink="">
      <xdr:nvSpPr>
        <xdr:cNvPr id="32" name="2 CuadroTexto"/>
        <xdr:cNvSpPr txBox="1"/>
      </xdr:nvSpPr>
      <xdr:spPr>
        <a:xfrm>
          <a:off x="38100"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939800</xdr:colOff>
      <xdr:row>86</xdr:row>
      <xdr:rowOff>0</xdr:rowOff>
    </xdr:from>
    <xdr:ext cx="184731" cy="280205"/>
    <xdr:sp macro="" textlink="">
      <xdr:nvSpPr>
        <xdr:cNvPr id="33" name="3 CuadroTexto"/>
        <xdr:cNvSpPr txBox="1"/>
      </xdr:nvSpPr>
      <xdr:spPr>
        <a:xfrm>
          <a:off x="1854200" y="8315325"/>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200">
            <a:solidFill>
              <a:schemeClr val="tx1"/>
            </a:solidFill>
            <a:effectLst/>
            <a:latin typeface="+mn-lt"/>
            <a:ea typeface="+mn-ea"/>
            <a:cs typeface="+mn-cs"/>
          </a:endParaRPr>
        </a:p>
      </xdr:txBody>
    </xdr:sp>
    <xdr:clientData/>
  </xdr:oneCellAnchor>
  <xdr:oneCellAnchor>
    <xdr:from>
      <xdr:col>2</xdr:col>
      <xdr:colOff>1266825</xdr:colOff>
      <xdr:row>86</xdr:row>
      <xdr:rowOff>0</xdr:rowOff>
    </xdr:from>
    <xdr:ext cx="184731" cy="264560"/>
    <xdr:sp macro="" textlink="">
      <xdr:nvSpPr>
        <xdr:cNvPr id="34" name="4 CuadroTexto"/>
        <xdr:cNvSpPr txBox="1"/>
      </xdr:nvSpPr>
      <xdr:spPr>
        <a:xfrm>
          <a:off x="4476750"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2082800</xdr:colOff>
      <xdr:row>86</xdr:row>
      <xdr:rowOff>0</xdr:rowOff>
    </xdr:from>
    <xdr:ext cx="184731" cy="264560"/>
    <xdr:sp macro="" textlink="">
      <xdr:nvSpPr>
        <xdr:cNvPr id="35" name="5 CuadroTexto"/>
        <xdr:cNvSpPr txBox="1"/>
      </xdr:nvSpPr>
      <xdr:spPr>
        <a:xfrm>
          <a:off x="2997200"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1758043</xdr:colOff>
      <xdr:row>86</xdr:row>
      <xdr:rowOff>0</xdr:rowOff>
    </xdr:from>
    <xdr:ext cx="184731" cy="264560"/>
    <xdr:sp macro="" textlink="">
      <xdr:nvSpPr>
        <xdr:cNvPr id="36" name="34 CuadroTexto"/>
        <xdr:cNvSpPr txBox="1"/>
      </xdr:nvSpPr>
      <xdr:spPr>
        <a:xfrm>
          <a:off x="2672443"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955675</xdr:colOff>
      <xdr:row>86</xdr:row>
      <xdr:rowOff>0</xdr:rowOff>
    </xdr:from>
    <xdr:ext cx="3181350" cy="342786"/>
    <xdr:sp macro="" textlink="">
      <xdr:nvSpPr>
        <xdr:cNvPr id="37" name="35 CuadroTexto"/>
        <xdr:cNvSpPr txBox="1"/>
      </xdr:nvSpPr>
      <xdr:spPr>
        <a:xfrm>
          <a:off x="7908925" y="8315325"/>
          <a:ext cx="31813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600" b="1"/>
        </a:p>
      </xdr:txBody>
    </xdr:sp>
    <xdr:clientData/>
  </xdr:oneCellAnchor>
  <xdr:oneCellAnchor>
    <xdr:from>
      <xdr:col>3</xdr:col>
      <xdr:colOff>815219</xdr:colOff>
      <xdr:row>86</xdr:row>
      <xdr:rowOff>0</xdr:rowOff>
    </xdr:from>
    <xdr:ext cx="184731" cy="264560"/>
    <xdr:sp macro="" textlink="">
      <xdr:nvSpPr>
        <xdr:cNvPr id="38" name="61 CuadroTexto"/>
        <xdr:cNvSpPr txBox="1"/>
      </xdr:nvSpPr>
      <xdr:spPr>
        <a:xfrm>
          <a:off x="6006344"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3</xdr:col>
      <xdr:colOff>379</xdr:colOff>
      <xdr:row>86</xdr:row>
      <xdr:rowOff>0</xdr:rowOff>
    </xdr:from>
    <xdr:ext cx="184731" cy="264560"/>
    <xdr:sp macro="" textlink="">
      <xdr:nvSpPr>
        <xdr:cNvPr id="39" name="67 CuadroTexto"/>
        <xdr:cNvSpPr txBox="1"/>
      </xdr:nvSpPr>
      <xdr:spPr>
        <a:xfrm>
          <a:off x="5191504"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722993</xdr:colOff>
      <xdr:row>86</xdr:row>
      <xdr:rowOff>0</xdr:rowOff>
    </xdr:from>
    <xdr:ext cx="184731" cy="264560"/>
    <xdr:sp macro="" textlink="">
      <xdr:nvSpPr>
        <xdr:cNvPr id="40" name="71 CuadroTexto"/>
        <xdr:cNvSpPr txBox="1"/>
      </xdr:nvSpPr>
      <xdr:spPr>
        <a:xfrm>
          <a:off x="8743043"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86</xdr:row>
      <xdr:rowOff>0</xdr:rowOff>
    </xdr:from>
    <xdr:ext cx="184731" cy="264560"/>
    <xdr:sp macro="" textlink="">
      <xdr:nvSpPr>
        <xdr:cNvPr id="41" name="9 CuadroTexto">
          <a:extLst>
            <a:ext uri="{FF2B5EF4-FFF2-40B4-BE49-F238E27FC236}">
              <a16:creationId xmlns="" xmlns:a16="http://schemas.microsoft.com/office/drawing/2014/main" id="{00000000-0008-0000-0000-000030000000}"/>
            </a:ext>
          </a:extLst>
        </xdr:cNvPr>
        <xdr:cNvSpPr txBox="1"/>
      </xdr:nvSpPr>
      <xdr:spPr>
        <a:xfrm>
          <a:off x="470646"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86</xdr:row>
      <xdr:rowOff>0</xdr:rowOff>
    </xdr:from>
    <xdr:ext cx="184731" cy="264560"/>
    <xdr:sp macro="" textlink="">
      <xdr:nvSpPr>
        <xdr:cNvPr id="42" name="9 CuadroTexto">
          <a:extLst>
            <a:ext uri="{FF2B5EF4-FFF2-40B4-BE49-F238E27FC236}">
              <a16:creationId xmlns="" xmlns:a16="http://schemas.microsoft.com/office/drawing/2014/main" id="{00000000-0008-0000-0000-000030000000}"/>
            </a:ext>
          </a:extLst>
        </xdr:cNvPr>
        <xdr:cNvSpPr txBox="1"/>
      </xdr:nvSpPr>
      <xdr:spPr>
        <a:xfrm>
          <a:off x="470646"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0</xdr:colOff>
      <xdr:row>86</xdr:row>
      <xdr:rowOff>0</xdr:rowOff>
    </xdr:from>
    <xdr:ext cx="184731" cy="264560"/>
    <xdr:sp macro="" textlink="">
      <xdr:nvSpPr>
        <xdr:cNvPr id="43" name="3 CuadroTexto"/>
        <xdr:cNvSpPr txBox="1"/>
      </xdr:nvSpPr>
      <xdr:spPr>
        <a:xfrm>
          <a:off x="914400"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330200</xdr:colOff>
      <xdr:row>86</xdr:row>
      <xdr:rowOff>0</xdr:rowOff>
    </xdr:from>
    <xdr:ext cx="184731" cy="264560"/>
    <xdr:sp macro="" textlink="">
      <xdr:nvSpPr>
        <xdr:cNvPr id="44" name="3 CuadroTexto"/>
        <xdr:cNvSpPr txBox="1"/>
      </xdr:nvSpPr>
      <xdr:spPr>
        <a:xfrm>
          <a:off x="5521325"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xdr:txBody>
    </xdr:sp>
    <xdr:clientData/>
  </xdr:oneCellAnchor>
  <xdr:oneCellAnchor>
    <xdr:from>
      <xdr:col>5</xdr:col>
      <xdr:colOff>940594</xdr:colOff>
      <xdr:row>86</xdr:row>
      <xdr:rowOff>0</xdr:rowOff>
    </xdr:from>
    <xdr:ext cx="82337" cy="436786"/>
    <xdr:sp macro="" textlink="">
      <xdr:nvSpPr>
        <xdr:cNvPr id="45" name="3 CuadroTexto"/>
        <xdr:cNvSpPr txBox="1"/>
      </xdr:nvSpPr>
      <xdr:spPr>
        <a:xfrm>
          <a:off x="8960644" y="8706391"/>
          <a:ext cx="8233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0</xdr:col>
      <xdr:colOff>0</xdr:colOff>
      <xdr:row>86</xdr:row>
      <xdr:rowOff>0</xdr:rowOff>
    </xdr:from>
    <xdr:ext cx="184731" cy="264560"/>
    <xdr:sp macro="" textlink="">
      <xdr:nvSpPr>
        <xdr:cNvPr id="46" name="3 CuadroTexto"/>
        <xdr:cNvSpPr txBox="1"/>
      </xdr:nvSpPr>
      <xdr:spPr>
        <a:xfrm>
          <a:off x="0" y="83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5</xdr:col>
      <xdr:colOff>800100</xdr:colOff>
      <xdr:row>86</xdr:row>
      <xdr:rowOff>0</xdr:rowOff>
    </xdr:from>
    <xdr:ext cx="807244" cy="558800"/>
    <xdr:sp macro="" textlink="">
      <xdr:nvSpPr>
        <xdr:cNvPr id="47" name="3 CuadroTexto"/>
        <xdr:cNvSpPr txBox="1"/>
      </xdr:nvSpPr>
      <xdr:spPr>
        <a:xfrm>
          <a:off x="8820150" y="8315325"/>
          <a:ext cx="807244" cy="55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PY" sz="1100">
            <a:solidFill>
              <a:schemeClr val="tx1"/>
            </a:solidFill>
            <a:effectLst/>
            <a:latin typeface="+mn-lt"/>
            <a:ea typeface="+mn-ea"/>
            <a:cs typeface="+mn-cs"/>
          </a:endParaRPr>
        </a:p>
      </xdr:txBody>
    </xdr:sp>
    <xdr:clientData/>
  </xdr:oneCellAnchor>
  <xdr:twoCellAnchor editAs="oneCell">
    <xdr:from>
      <xdr:col>2</xdr:col>
      <xdr:colOff>311727</xdr:colOff>
      <xdr:row>0</xdr:row>
      <xdr:rowOff>51956</xdr:rowOff>
    </xdr:from>
    <xdr:to>
      <xdr:col>5</xdr:col>
      <xdr:colOff>762000</xdr:colOff>
      <xdr:row>7</xdr:row>
      <xdr:rowOff>175064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1954" y="51956"/>
          <a:ext cx="8624455" cy="1456608"/>
        </a:xfrm>
        <a:prstGeom prst="rect">
          <a:avLst/>
        </a:prstGeom>
      </xdr:spPr>
    </xdr:pic>
    <xdr:clientData/>
  </xdr:twoCellAnchor>
  <xdr:oneCellAnchor>
    <xdr:from>
      <xdr:col>5</xdr:col>
      <xdr:colOff>78441</xdr:colOff>
      <xdr:row>109</xdr:row>
      <xdr:rowOff>0</xdr:rowOff>
    </xdr:from>
    <xdr:ext cx="184731" cy="264560"/>
    <xdr:sp macro="" textlink="">
      <xdr:nvSpPr>
        <xdr:cNvPr id="2319" name="2 CuadroTexto">
          <a:extLst>
            <a:ext uri="{FF2B5EF4-FFF2-40B4-BE49-F238E27FC236}">
              <a16:creationId xmlns:a16="http://schemas.microsoft.com/office/drawing/2014/main" xmlns="" id="{00000000-0008-0000-0000-00002A000000}"/>
            </a:ext>
          </a:extLst>
        </xdr:cNvPr>
        <xdr:cNvSpPr txBox="1"/>
      </xdr:nvSpPr>
      <xdr:spPr>
        <a:xfrm>
          <a:off x="11565591"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2846294</xdr:colOff>
      <xdr:row>109</xdr:row>
      <xdr:rowOff>0</xdr:rowOff>
    </xdr:from>
    <xdr:ext cx="184731" cy="264560"/>
    <xdr:sp macro="" textlink="">
      <xdr:nvSpPr>
        <xdr:cNvPr id="2320" name="6 CuadroTexto">
          <a:extLst>
            <a:ext uri="{FF2B5EF4-FFF2-40B4-BE49-F238E27FC236}">
              <a16:creationId xmlns:a16="http://schemas.microsoft.com/office/drawing/2014/main" xmlns="" id="{00000000-0008-0000-0000-00002E000000}"/>
            </a:ext>
          </a:extLst>
        </xdr:cNvPr>
        <xdr:cNvSpPr txBox="1"/>
      </xdr:nvSpPr>
      <xdr:spPr>
        <a:xfrm>
          <a:off x="14333444"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324971</xdr:colOff>
      <xdr:row>109</xdr:row>
      <xdr:rowOff>0</xdr:rowOff>
    </xdr:from>
    <xdr:ext cx="184731" cy="264560"/>
    <xdr:sp macro="" textlink="">
      <xdr:nvSpPr>
        <xdr:cNvPr id="2321" name="7 CuadroTexto">
          <a:extLst>
            <a:ext uri="{FF2B5EF4-FFF2-40B4-BE49-F238E27FC236}">
              <a16:creationId xmlns:a16="http://schemas.microsoft.com/office/drawing/2014/main" xmlns="" id="{00000000-0008-0000-0000-00002F000000}"/>
            </a:ext>
          </a:extLst>
        </xdr:cNvPr>
        <xdr:cNvSpPr txBox="1"/>
      </xdr:nvSpPr>
      <xdr:spPr>
        <a:xfrm>
          <a:off x="10373846"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38100</xdr:colOff>
      <xdr:row>109</xdr:row>
      <xdr:rowOff>0</xdr:rowOff>
    </xdr:from>
    <xdr:ext cx="184731" cy="264560"/>
    <xdr:sp macro="" textlink="">
      <xdr:nvSpPr>
        <xdr:cNvPr id="2322" name="2 CuadroTexto"/>
        <xdr:cNvSpPr txBox="1"/>
      </xdr:nvSpPr>
      <xdr:spPr>
        <a:xfrm>
          <a:off x="38100"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939800</xdr:colOff>
      <xdr:row>109</xdr:row>
      <xdr:rowOff>0</xdr:rowOff>
    </xdr:from>
    <xdr:ext cx="184731" cy="280205"/>
    <xdr:sp macro="" textlink="">
      <xdr:nvSpPr>
        <xdr:cNvPr id="2323" name="3 CuadroTexto"/>
        <xdr:cNvSpPr txBox="1"/>
      </xdr:nvSpPr>
      <xdr:spPr>
        <a:xfrm>
          <a:off x="2187575" y="16802100"/>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200">
            <a:solidFill>
              <a:schemeClr val="tx1"/>
            </a:solidFill>
            <a:effectLst/>
            <a:latin typeface="+mn-lt"/>
            <a:ea typeface="+mn-ea"/>
            <a:cs typeface="+mn-cs"/>
          </a:endParaRPr>
        </a:p>
      </xdr:txBody>
    </xdr:sp>
    <xdr:clientData/>
  </xdr:oneCellAnchor>
  <xdr:oneCellAnchor>
    <xdr:from>
      <xdr:col>2</xdr:col>
      <xdr:colOff>1266825</xdr:colOff>
      <xdr:row>109</xdr:row>
      <xdr:rowOff>0</xdr:rowOff>
    </xdr:from>
    <xdr:ext cx="184731" cy="264560"/>
    <xdr:sp macro="" textlink="">
      <xdr:nvSpPr>
        <xdr:cNvPr id="2324" name="4 CuadroTexto"/>
        <xdr:cNvSpPr txBox="1"/>
      </xdr:nvSpPr>
      <xdr:spPr>
        <a:xfrm>
          <a:off x="48101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2082800</xdr:colOff>
      <xdr:row>109</xdr:row>
      <xdr:rowOff>0</xdr:rowOff>
    </xdr:from>
    <xdr:ext cx="184731" cy="264560"/>
    <xdr:sp macro="" textlink="">
      <xdr:nvSpPr>
        <xdr:cNvPr id="2325" name="5 CuadroTexto"/>
        <xdr:cNvSpPr txBox="1"/>
      </xdr:nvSpPr>
      <xdr:spPr>
        <a:xfrm>
          <a:off x="33305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1758043</xdr:colOff>
      <xdr:row>109</xdr:row>
      <xdr:rowOff>0</xdr:rowOff>
    </xdr:from>
    <xdr:ext cx="184731" cy="264560"/>
    <xdr:sp macro="" textlink="">
      <xdr:nvSpPr>
        <xdr:cNvPr id="2326" name="34 CuadroTexto"/>
        <xdr:cNvSpPr txBox="1"/>
      </xdr:nvSpPr>
      <xdr:spPr>
        <a:xfrm>
          <a:off x="3005818"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955675</xdr:colOff>
      <xdr:row>109</xdr:row>
      <xdr:rowOff>0</xdr:rowOff>
    </xdr:from>
    <xdr:ext cx="3181350" cy="342786"/>
    <xdr:sp macro="" textlink="">
      <xdr:nvSpPr>
        <xdr:cNvPr id="2327" name="35 CuadroTexto"/>
        <xdr:cNvSpPr txBox="1"/>
      </xdr:nvSpPr>
      <xdr:spPr>
        <a:xfrm>
          <a:off x="11004550" y="16802100"/>
          <a:ext cx="31813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600" b="1"/>
        </a:p>
      </xdr:txBody>
    </xdr:sp>
    <xdr:clientData/>
  </xdr:oneCellAnchor>
  <xdr:oneCellAnchor>
    <xdr:from>
      <xdr:col>3</xdr:col>
      <xdr:colOff>815219</xdr:colOff>
      <xdr:row>109</xdr:row>
      <xdr:rowOff>0</xdr:rowOff>
    </xdr:from>
    <xdr:ext cx="184731" cy="264560"/>
    <xdr:sp macro="" textlink="">
      <xdr:nvSpPr>
        <xdr:cNvPr id="2328" name="61 CuadroTexto"/>
        <xdr:cNvSpPr txBox="1"/>
      </xdr:nvSpPr>
      <xdr:spPr>
        <a:xfrm>
          <a:off x="8959094"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3</xdr:col>
      <xdr:colOff>379</xdr:colOff>
      <xdr:row>109</xdr:row>
      <xdr:rowOff>0</xdr:rowOff>
    </xdr:from>
    <xdr:ext cx="184731" cy="264560"/>
    <xdr:sp macro="" textlink="">
      <xdr:nvSpPr>
        <xdr:cNvPr id="2329" name="67 CuadroTexto"/>
        <xdr:cNvSpPr txBox="1"/>
      </xdr:nvSpPr>
      <xdr:spPr>
        <a:xfrm>
          <a:off x="8144254"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722993</xdr:colOff>
      <xdr:row>109</xdr:row>
      <xdr:rowOff>0</xdr:rowOff>
    </xdr:from>
    <xdr:ext cx="184731" cy="264560"/>
    <xdr:sp macro="" textlink="">
      <xdr:nvSpPr>
        <xdr:cNvPr id="2330" name="71 CuadroTexto"/>
        <xdr:cNvSpPr txBox="1"/>
      </xdr:nvSpPr>
      <xdr:spPr>
        <a:xfrm>
          <a:off x="12210143"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109</xdr:row>
      <xdr:rowOff>0</xdr:rowOff>
    </xdr:from>
    <xdr:ext cx="184731" cy="264560"/>
    <xdr:sp macro="" textlink="">
      <xdr:nvSpPr>
        <xdr:cNvPr id="2331" name="9 CuadroTexto">
          <a:extLst>
            <a:ext uri="{FF2B5EF4-FFF2-40B4-BE49-F238E27FC236}">
              <a16:creationId xmlns:a16="http://schemas.microsoft.com/office/drawing/2014/main" xmlns="" id="{00000000-0008-0000-0000-000030000000}"/>
            </a:ext>
          </a:extLst>
        </xdr:cNvPr>
        <xdr:cNvSpPr txBox="1"/>
      </xdr:nvSpPr>
      <xdr:spPr>
        <a:xfrm>
          <a:off x="470646"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0</xdr:colOff>
      <xdr:row>109</xdr:row>
      <xdr:rowOff>0</xdr:rowOff>
    </xdr:from>
    <xdr:ext cx="184731" cy="264560"/>
    <xdr:sp macro="" textlink="">
      <xdr:nvSpPr>
        <xdr:cNvPr id="2332" name="3 CuadroTexto"/>
        <xdr:cNvSpPr txBox="1"/>
      </xdr:nvSpPr>
      <xdr:spPr>
        <a:xfrm>
          <a:off x="12477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330200</xdr:colOff>
      <xdr:row>109</xdr:row>
      <xdr:rowOff>0</xdr:rowOff>
    </xdr:from>
    <xdr:ext cx="184731" cy="264560"/>
    <xdr:sp macro="" textlink="">
      <xdr:nvSpPr>
        <xdr:cNvPr id="2333" name="3 CuadroTexto"/>
        <xdr:cNvSpPr txBox="1"/>
      </xdr:nvSpPr>
      <xdr:spPr>
        <a:xfrm>
          <a:off x="84740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xdr:txBody>
    </xdr:sp>
    <xdr:clientData/>
  </xdr:oneCellAnchor>
  <xdr:oneCellAnchor>
    <xdr:from>
      <xdr:col>5</xdr:col>
      <xdr:colOff>940594</xdr:colOff>
      <xdr:row>109</xdr:row>
      <xdr:rowOff>0</xdr:rowOff>
    </xdr:from>
    <xdr:ext cx="82337" cy="436786"/>
    <xdr:sp macro="" textlink="">
      <xdr:nvSpPr>
        <xdr:cNvPr id="2334" name="3 CuadroTexto"/>
        <xdr:cNvSpPr txBox="1"/>
      </xdr:nvSpPr>
      <xdr:spPr>
        <a:xfrm>
          <a:off x="12427744" y="16802100"/>
          <a:ext cx="8233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0</xdr:col>
      <xdr:colOff>0</xdr:colOff>
      <xdr:row>109</xdr:row>
      <xdr:rowOff>0</xdr:rowOff>
    </xdr:from>
    <xdr:ext cx="184731" cy="264560"/>
    <xdr:sp macro="" textlink="">
      <xdr:nvSpPr>
        <xdr:cNvPr id="2335" name="3 CuadroTexto"/>
        <xdr:cNvSpPr txBox="1"/>
      </xdr:nvSpPr>
      <xdr:spPr>
        <a:xfrm>
          <a:off x="0"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838200</xdr:colOff>
      <xdr:row>109</xdr:row>
      <xdr:rowOff>0</xdr:rowOff>
    </xdr:from>
    <xdr:ext cx="1974451" cy="533400"/>
    <xdr:sp macro="" textlink="">
      <xdr:nvSpPr>
        <xdr:cNvPr id="2336" name="3 CuadroTexto"/>
        <xdr:cNvSpPr txBox="1"/>
      </xdr:nvSpPr>
      <xdr:spPr>
        <a:xfrm>
          <a:off x="8982075" y="16802100"/>
          <a:ext cx="1974451"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5</xdr:col>
      <xdr:colOff>78441</xdr:colOff>
      <xdr:row>107</xdr:row>
      <xdr:rowOff>0</xdr:rowOff>
    </xdr:from>
    <xdr:ext cx="184731" cy="264560"/>
    <xdr:sp macro="" textlink="">
      <xdr:nvSpPr>
        <xdr:cNvPr id="2337" name="2 CuadroTexto">
          <a:extLst>
            <a:ext uri="{FF2B5EF4-FFF2-40B4-BE49-F238E27FC236}">
              <a16:creationId xmlns="" xmlns:a16="http://schemas.microsoft.com/office/drawing/2014/main" id="{00000000-0008-0000-0000-00002A000000}"/>
            </a:ext>
          </a:extLst>
        </xdr:cNvPr>
        <xdr:cNvSpPr txBox="1"/>
      </xdr:nvSpPr>
      <xdr:spPr>
        <a:xfrm>
          <a:off x="11565591"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2846294</xdr:colOff>
      <xdr:row>107</xdr:row>
      <xdr:rowOff>0</xdr:rowOff>
    </xdr:from>
    <xdr:ext cx="184731" cy="264560"/>
    <xdr:sp macro="" textlink="">
      <xdr:nvSpPr>
        <xdr:cNvPr id="2338" name="6 CuadroTexto">
          <a:extLst>
            <a:ext uri="{FF2B5EF4-FFF2-40B4-BE49-F238E27FC236}">
              <a16:creationId xmlns="" xmlns:a16="http://schemas.microsoft.com/office/drawing/2014/main" id="{00000000-0008-0000-0000-00002E000000}"/>
            </a:ext>
          </a:extLst>
        </xdr:cNvPr>
        <xdr:cNvSpPr txBox="1"/>
      </xdr:nvSpPr>
      <xdr:spPr>
        <a:xfrm>
          <a:off x="14333444"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324971</xdr:colOff>
      <xdr:row>107</xdr:row>
      <xdr:rowOff>0</xdr:rowOff>
    </xdr:from>
    <xdr:ext cx="184731" cy="264560"/>
    <xdr:sp macro="" textlink="">
      <xdr:nvSpPr>
        <xdr:cNvPr id="2339" name="7 CuadroTexto">
          <a:extLst>
            <a:ext uri="{FF2B5EF4-FFF2-40B4-BE49-F238E27FC236}">
              <a16:creationId xmlns="" xmlns:a16="http://schemas.microsoft.com/office/drawing/2014/main" id="{00000000-0008-0000-0000-00002F000000}"/>
            </a:ext>
          </a:extLst>
        </xdr:cNvPr>
        <xdr:cNvSpPr txBox="1"/>
      </xdr:nvSpPr>
      <xdr:spPr>
        <a:xfrm>
          <a:off x="10373846"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107</xdr:row>
      <xdr:rowOff>0</xdr:rowOff>
    </xdr:from>
    <xdr:ext cx="184731" cy="264560"/>
    <xdr:sp macro="" textlink="">
      <xdr:nvSpPr>
        <xdr:cNvPr id="2340" name="9 CuadroTexto">
          <a:extLst>
            <a:ext uri="{FF2B5EF4-FFF2-40B4-BE49-F238E27FC236}">
              <a16:creationId xmlns="" xmlns:a16="http://schemas.microsoft.com/office/drawing/2014/main" id="{00000000-0008-0000-0000-000030000000}"/>
            </a:ext>
          </a:extLst>
        </xdr:cNvPr>
        <xdr:cNvSpPr txBox="1"/>
      </xdr:nvSpPr>
      <xdr:spPr>
        <a:xfrm>
          <a:off x="470646"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78440</xdr:colOff>
      <xdr:row>107</xdr:row>
      <xdr:rowOff>0</xdr:rowOff>
    </xdr:from>
    <xdr:ext cx="4157384" cy="264560"/>
    <xdr:sp macro="" textlink="">
      <xdr:nvSpPr>
        <xdr:cNvPr id="2341" name="13 CuadroTexto">
          <a:extLst>
            <a:ext uri="{FF2B5EF4-FFF2-40B4-BE49-F238E27FC236}">
              <a16:creationId xmlns="" xmlns:a16="http://schemas.microsoft.com/office/drawing/2014/main" id="{00000000-0008-0000-0000-000033000000}"/>
            </a:ext>
          </a:extLst>
        </xdr:cNvPr>
        <xdr:cNvSpPr txBox="1"/>
      </xdr:nvSpPr>
      <xdr:spPr>
        <a:xfrm>
          <a:off x="1326215" y="15506700"/>
          <a:ext cx="41573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PY" sz="1100"/>
        </a:p>
      </xdr:txBody>
    </xdr:sp>
    <xdr:clientData/>
  </xdr:oneCellAnchor>
  <xdr:oneCellAnchor>
    <xdr:from>
      <xdr:col>0</xdr:col>
      <xdr:colOff>38100</xdr:colOff>
      <xdr:row>107</xdr:row>
      <xdr:rowOff>0</xdr:rowOff>
    </xdr:from>
    <xdr:ext cx="184731" cy="264560"/>
    <xdr:sp macro="" textlink="">
      <xdr:nvSpPr>
        <xdr:cNvPr id="2342" name="2 CuadroTexto"/>
        <xdr:cNvSpPr txBox="1"/>
      </xdr:nvSpPr>
      <xdr:spPr>
        <a:xfrm>
          <a:off x="38100"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939800</xdr:colOff>
      <xdr:row>107</xdr:row>
      <xdr:rowOff>0</xdr:rowOff>
    </xdr:from>
    <xdr:ext cx="184731" cy="280205"/>
    <xdr:sp macro="" textlink="">
      <xdr:nvSpPr>
        <xdr:cNvPr id="2343" name="3 CuadroTexto"/>
        <xdr:cNvSpPr txBox="1"/>
      </xdr:nvSpPr>
      <xdr:spPr>
        <a:xfrm>
          <a:off x="2187575" y="15506700"/>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200">
            <a:solidFill>
              <a:schemeClr val="tx1"/>
            </a:solidFill>
            <a:effectLst/>
            <a:latin typeface="+mn-lt"/>
            <a:ea typeface="+mn-ea"/>
            <a:cs typeface="+mn-cs"/>
          </a:endParaRPr>
        </a:p>
      </xdr:txBody>
    </xdr:sp>
    <xdr:clientData/>
  </xdr:oneCellAnchor>
  <xdr:oneCellAnchor>
    <xdr:from>
      <xdr:col>2</xdr:col>
      <xdr:colOff>1266825</xdr:colOff>
      <xdr:row>107</xdr:row>
      <xdr:rowOff>0</xdr:rowOff>
    </xdr:from>
    <xdr:ext cx="184731" cy="264560"/>
    <xdr:sp macro="" textlink="">
      <xdr:nvSpPr>
        <xdr:cNvPr id="2344" name="4 CuadroTexto"/>
        <xdr:cNvSpPr txBox="1"/>
      </xdr:nvSpPr>
      <xdr:spPr>
        <a:xfrm>
          <a:off x="4810125"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2082800</xdr:colOff>
      <xdr:row>107</xdr:row>
      <xdr:rowOff>0</xdr:rowOff>
    </xdr:from>
    <xdr:ext cx="184731" cy="264560"/>
    <xdr:sp macro="" textlink="">
      <xdr:nvSpPr>
        <xdr:cNvPr id="2345" name="5 CuadroTexto"/>
        <xdr:cNvSpPr txBox="1"/>
      </xdr:nvSpPr>
      <xdr:spPr>
        <a:xfrm>
          <a:off x="3330575"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1758043</xdr:colOff>
      <xdr:row>107</xdr:row>
      <xdr:rowOff>0</xdr:rowOff>
    </xdr:from>
    <xdr:ext cx="184731" cy="264560"/>
    <xdr:sp macro="" textlink="">
      <xdr:nvSpPr>
        <xdr:cNvPr id="2346" name="34 CuadroTexto"/>
        <xdr:cNvSpPr txBox="1"/>
      </xdr:nvSpPr>
      <xdr:spPr>
        <a:xfrm>
          <a:off x="3005818"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955675</xdr:colOff>
      <xdr:row>107</xdr:row>
      <xdr:rowOff>0</xdr:rowOff>
    </xdr:from>
    <xdr:ext cx="3181350" cy="342786"/>
    <xdr:sp macro="" textlink="">
      <xdr:nvSpPr>
        <xdr:cNvPr id="2347" name="35 CuadroTexto"/>
        <xdr:cNvSpPr txBox="1"/>
      </xdr:nvSpPr>
      <xdr:spPr>
        <a:xfrm>
          <a:off x="11004550" y="15506700"/>
          <a:ext cx="31813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600" b="1"/>
        </a:p>
      </xdr:txBody>
    </xdr:sp>
    <xdr:clientData/>
  </xdr:oneCellAnchor>
  <xdr:oneCellAnchor>
    <xdr:from>
      <xdr:col>3</xdr:col>
      <xdr:colOff>815219</xdr:colOff>
      <xdr:row>107</xdr:row>
      <xdr:rowOff>0</xdr:rowOff>
    </xdr:from>
    <xdr:ext cx="184731" cy="264560"/>
    <xdr:sp macro="" textlink="">
      <xdr:nvSpPr>
        <xdr:cNvPr id="2348" name="61 CuadroTexto"/>
        <xdr:cNvSpPr txBox="1"/>
      </xdr:nvSpPr>
      <xdr:spPr>
        <a:xfrm>
          <a:off x="8959094"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3</xdr:col>
      <xdr:colOff>379</xdr:colOff>
      <xdr:row>107</xdr:row>
      <xdr:rowOff>0</xdr:rowOff>
    </xdr:from>
    <xdr:ext cx="184731" cy="264560"/>
    <xdr:sp macro="" textlink="">
      <xdr:nvSpPr>
        <xdr:cNvPr id="2349" name="67 CuadroTexto"/>
        <xdr:cNvSpPr txBox="1"/>
      </xdr:nvSpPr>
      <xdr:spPr>
        <a:xfrm>
          <a:off x="8144254"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722993</xdr:colOff>
      <xdr:row>107</xdr:row>
      <xdr:rowOff>0</xdr:rowOff>
    </xdr:from>
    <xdr:ext cx="184731" cy="264560"/>
    <xdr:sp macro="" textlink="">
      <xdr:nvSpPr>
        <xdr:cNvPr id="2350" name="71 CuadroTexto"/>
        <xdr:cNvSpPr txBox="1"/>
      </xdr:nvSpPr>
      <xdr:spPr>
        <a:xfrm>
          <a:off x="12210143"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107</xdr:row>
      <xdr:rowOff>0</xdr:rowOff>
    </xdr:from>
    <xdr:ext cx="184731" cy="264560"/>
    <xdr:sp macro="" textlink="">
      <xdr:nvSpPr>
        <xdr:cNvPr id="2351" name="9 CuadroTexto">
          <a:extLst>
            <a:ext uri="{FF2B5EF4-FFF2-40B4-BE49-F238E27FC236}">
              <a16:creationId xmlns="" xmlns:a16="http://schemas.microsoft.com/office/drawing/2014/main" id="{00000000-0008-0000-0000-000030000000}"/>
            </a:ext>
          </a:extLst>
        </xdr:cNvPr>
        <xdr:cNvSpPr txBox="1"/>
      </xdr:nvSpPr>
      <xdr:spPr>
        <a:xfrm>
          <a:off x="470646"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107</xdr:row>
      <xdr:rowOff>0</xdr:rowOff>
    </xdr:from>
    <xdr:ext cx="184731" cy="264560"/>
    <xdr:sp macro="" textlink="">
      <xdr:nvSpPr>
        <xdr:cNvPr id="2352" name="9 CuadroTexto">
          <a:extLst>
            <a:ext uri="{FF2B5EF4-FFF2-40B4-BE49-F238E27FC236}">
              <a16:creationId xmlns="" xmlns:a16="http://schemas.microsoft.com/office/drawing/2014/main" id="{00000000-0008-0000-0000-000030000000}"/>
            </a:ext>
          </a:extLst>
        </xdr:cNvPr>
        <xdr:cNvSpPr txBox="1"/>
      </xdr:nvSpPr>
      <xdr:spPr>
        <a:xfrm>
          <a:off x="470646"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0</xdr:colOff>
      <xdr:row>107</xdr:row>
      <xdr:rowOff>0</xdr:rowOff>
    </xdr:from>
    <xdr:ext cx="184731" cy="264560"/>
    <xdr:sp macro="" textlink="">
      <xdr:nvSpPr>
        <xdr:cNvPr id="2353" name="3 CuadroTexto"/>
        <xdr:cNvSpPr txBox="1"/>
      </xdr:nvSpPr>
      <xdr:spPr>
        <a:xfrm>
          <a:off x="1247775"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330200</xdr:colOff>
      <xdr:row>107</xdr:row>
      <xdr:rowOff>0</xdr:rowOff>
    </xdr:from>
    <xdr:ext cx="184731" cy="264560"/>
    <xdr:sp macro="" textlink="">
      <xdr:nvSpPr>
        <xdr:cNvPr id="2354" name="3 CuadroTexto"/>
        <xdr:cNvSpPr txBox="1"/>
      </xdr:nvSpPr>
      <xdr:spPr>
        <a:xfrm>
          <a:off x="8474075"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xdr:txBody>
    </xdr:sp>
    <xdr:clientData/>
  </xdr:oneCellAnchor>
  <xdr:oneCellAnchor>
    <xdr:from>
      <xdr:col>5</xdr:col>
      <xdr:colOff>940594</xdr:colOff>
      <xdr:row>107</xdr:row>
      <xdr:rowOff>391066</xdr:rowOff>
    </xdr:from>
    <xdr:ext cx="82337" cy="436786"/>
    <xdr:sp macro="" textlink="">
      <xdr:nvSpPr>
        <xdr:cNvPr id="2355" name="3 CuadroTexto"/>
        <xdr:cNvSpPr txBox="1"/>
      </xdr:nvSpPr>
      <xdr:spPr>
        <a:xfrm>
          <a:off x="12427744" y="15897766"/>
          <a:ext cx="8233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0</xdr:col>
      <xdr:colOff>0</xdr:colOff>
      <xdr:row>107</xdr:row>
      <xdr:rowOff>0</xdr:rowOff>
    </xdr:from>
    <xdr:ext cx="184731" cy="264560"/>
    <xdr:sp macro="" textlink="">
      <xdr:nvSpPr>
        <xdr:cNvPr id="2356" name="3 CuadroTexto"/>
        <xdr:cNvSpPr txBox="1"/>
      </xdr:nvSpPr>
      <xdr:spPr>
        <a:xfrm>
          <a:off x="0" y="1550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5</xdr:col>
      <xdr:colOff>800100</xdr:colOff>
      <xdr:row>107</xdr:row>
      <xdr:rowOff>0</xdr:rowOff>
    </xdr:from>
    <xdr:ext cx="807244" cy="558800"/>
    <xdr:sp macro="" textlink="">
      <xdr:nvSpPr>
        <xdr:cNvPr id="2357" name="3 CuadroTexto"/>
        <xdr:cNvSpPr txBox="1"/>
      </xdr:nvSpPr>
      <xdr:spPr>
        <a:xfrm>
          <a:off x="12287250" y="15506700"/>
          <a:ext cx="807244" cy="55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PY" sz="1100">
            <a:solidFill>
              <a:schemeClr val="tx1"/>
            </a:solidFill>
            <a:effectLst/>
            <a:latin typeface="+mn-lt"/>
            <a:ea typeface="+mn-ea"/>
            <a:cs typeface="+mn-cs"/>
          </a:endParaRPr>
        </a:p>
      </xdr:txBody>
    </xdr:sp>
    <xdr:clientData/>
  </xdr:oneCellAnchor>
  <xdr:oneCellAnchor>
    <xdr:from>
      <xdr:col>5</xdr:col>
      <xdr:colOff>78441</xdr:colOff>
      <xdr:row>142</xdr:row>
      <xdr:rowOff>0</xdr:rowOff>
    </xdr:from>
    <xdr:ext cx="184731" cy="264560"/>
    <xdr:sp macro="" textlink="">
      <xdr:nvSpPr>
        <xdr:cNvPr id="2358" name="2 CuadroTexto">
          <a:extLst>
            <a:ext uri="{FF2B5EF4-FFF2-40B4-BE49-F238E27FC236}">
              <a16:creationId xmlns="" xmlns:a16="http://schemas.microsoft.com/office/drawing/2014/main" id="{00000000-0008-0000-0000-00002A000000}"/>
            </a:ext>
          </a:extLst>
        </xdr:cNvPr>
        <xdr:cNvSpPr txBox="1"/>
      </xdr:nvSpPr>
      <xdr:spPr>
        <a:xfrm>
          <a:off x="11565591"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2846294</xdr:colOff>
      <xdr:row>142</xdr:row>
      <xdr:rowOff>0</xdr:rowOff>
    </xdr:from>
    <xdr:ext cx="184731" cy="264560"/>
    <xdr:sp macro="" textlink="">
      <xdr:nvSpPr>
        <xdr:cNvPr id="2359" name="6 CuadroTexto">
          <a:extLst>
            <a:ext uri="{FF2B5EF4-FFF2-40B4-BE49-F238E27FC236}">
              <a16:creationId xmlns="" xmlns:a16="http://schemas.microsoft.com/office/drawing/2014/main" id="{00000000-0008-0000-0000-00002E000000}"/>
            </a:ext>
          </a:extLst>
        </xdr:cNvPr>
        <xdr:cNvSpPr txBox="1"/>
      </xdr:nvSpPr>
      <xdr:spPr>
        <a:xfrm>
          <a:off x="14333444"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324971</xdr:colOff>
      <xdr:row>142</xdr:row>
      <xdr:rowOff>0</xdr:rowOff>
    </xdr:from>
    <xdr:ext cx="184731" cy="264560"/>
    <xdr:sp macro="" textlink="">
      <xdr:nvSpPr>
        <xdr:cNvPr id="2360" name="7 CuadroTexto">
          <a:extLst>
            <a:ext uri="{FF2B5EF4-FFF2-40B4-BE49-F238E27FC236}">
              <a16:creationId xmlns="" xmlns:a16="http://schemas.microsoft.com/office/drawing/2014/main" id="{00000000-0008-0000-0000-00002F000000}"/>
            </a:ext>
          </a:extLst>
        </xdr:cNvPr>
        <xdr:cNvSpPr txBox="1"/>
      </xdr:nvSpPr>
      <xdr:spPr>
        <a:xfrm>
          <a:off x="10373846"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142</xdr:row>
      <xdr:rowOff>0</xdr:rowOff>
    </xdr:from>
    <xdr:ext cx="184731" cy="264560"/>
    <xdr:sp macro="" textlink="">
      <xdr:nvSpPr>
        <xdr:cNvPr id="2361" name="9 CuadroTexto">
          <a:extLst>
            <a:ext uri="{FF2B5EF4-FFF2-40B4-BE49-F238E27FC236}">
              <a16:creationId xmlns="" xmlns:a16="http://schemas.microsoft.com/office/drawing/2014/main" id="{00000000-0008-0000-0000-000030000000}"/>
            </a:ext>
          </a:extLst>
        </xdr:cNvPr>
        <xdr:cNvSpPr txBox="1"/>
      </xdr:nvSpPr>
      <xdr:spPr>
        <a:xfrm>
          <a:off x="470646"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78440</xdr:colOff>
      <xdr:row>142</xdr:row>
      <xdr:rowOff>0</xdr:rowOff>
    </xdr:from>
    <xdr:ext cx="4157384" cy="264560"/>
    <xdr:sp macro="" textlink="">
      <xdr:nvSpPr>
        <xdr:cNvPr id="2362" name="13 CuadroTexto">
          <a:extLst>
            <a:ext uri="{FF2B5EF4-FFF2-40B4-BE49-F238E27FC236}">
              <a16:creationId xmlns="" xmlns:a16="http://schemas.microsoft.com/office/drawing/2014/main" id="{00000000-0008-0000-0000-000033000000}"/>
            </a:ext>
          </a:extLst>
        </xdr:cNvPr>
        <xdr:cNvSpPr txBox="1"/>
      </xdr:nvSpPr>
      <xdr:spPr>
        <a:xfrm>
          <a:off x="1326215" y="43205400"/>
          <a:ext cx="41573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PY" sz="1100"/>
        </a:p>
      </xdr:txBody>
    </xdr:sp>
    <xdr:clientData/>
  </xdr:oneCellAnchor>
  <xdr:oneCellAnchor>
    <xdr:from>
      <xdr:col>0</xdr:col>
      <xdr:colOff>38100</xdr:colOff>
      <xdr:row>142</xdr:row>
      <xdr:rowOff>0</xdr:rowOff>
    </xdr:from>
    <xdr:ext cx="184731" cy="264560"/>
    <xdr:sp macro="" textlink="">
      <xdr:nvSpPr>
        <xdr:cNvPr id="2363" name="2 CuadroTexto"/>
        <xdr:cNvSpPr txBox="1"/>
      </xdr:nvSpPr>
      <xdr:spPr>
        <a:xfrm>
          <a:off x="38100"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939800</xdr:colOff>
      <xdr:row>142</xdr:row>
      <xdr:rowOff>0</xdr:rowOff>
    </xdr:from>
    <xdr:ext cx="184731" cy="280205"/>
    <xdr:sp macro="" textlink="">
      <xdr:nvSpPr>
        <xdr:cNvPr id="2364" name="3 CuadroTexto"/>
        <xdr:cNvSpPr txBox="1"/>
      </xdr:nvSpPr>
      <xdr:spPr>
        <a:xfrm>
          <a:off x="2187575" y="43205400"/>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200">
            <a:solidFill>
              <a:schemeClr val="tx1"/>
            </a:solidFill>
            <a:effectLst/>
            <a:latin typeface="+mn-lt"/>
            <a:ea typeface="+mn-ea"/>
            <a:cs typeface="+mn-cs"/>
          </a:endParaRPr>
        </a:p>
      </xdr:txBody>
    </xdr:sp>
    <xdr:clientData/>
  </xdr:oneCellAnchor>
  <xdr:oneCellAnchor>
    <xdr:from>
      <xdr:col>2</xdr:col>
      <xdr:colOff>1266825</xdr:colOff>
      <xdr:row>142</xdr:row>
      <xdr:rowOff>0</xdr:rowOff>
    </xdr:from>
    <xdr:ext cx="184731" cy="264560"/>
    <xdr:sp macro="" textlink="">
      <xdr:nvSpPr>
        <xdr:cNvPr id="2365" name="4 CuadroTexto"/>
        <xdr:cNvSpPr txBox="1"/>
      </xdr:nvSpPr>
      <xdr:spPr>
        <a:xfrm>
          <a:off x="4810125"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2082800</xdr:colOff>
      <xdr:row>142</xdr:row>
      <xdr:rowOff>0</xdr:rowOff>
    </xdr:from>
    <xdr:ext cx="184731" cy="264560"/>
    <xdr:sp macro="" textlink="">
      <xdr:nvSpPr>
        <xdr:cNvPr id="2366" name="5 CuadroTexto"/>
        <xdr:cNvSpPr txBox="1"/>
      </xdr:nvSpPr>
      <xdr:spPr>
        <a:xfrm>
          <a:off x="3330575"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1758043</xdr:colOff>
      <xdr:row>142</xdr:row>
      <xdr:rowOff>0</xdr:rowOff>
    </xdr:from>
    <xdr:ext cx="184731" cy="264560"/>
    <xdr:sp macro="" textlink="">
      <xdr:nvSpPr>
        <xdr:cNvPr id="2367" name="34 CuadroTexto"/>
        <xdr:cNvSpPr txBox="1"/>
      </xdr:nvSpPr>
      <xdr:spPr>
        <a:xfrm>
          <a:off x="3005818"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955675</xdr:colOff>
      <xdr:row>142</xdr:row>
      <xdr:rowOff>0</xdr:rowOff>
    </xdr:from>
    <xdr:ext cx="3181350" cy="342786"/>
    <xdr:sp macro="" textlink="">
      <xdr:nvSpPr>
        <xdr:cNvPr id="2368" name="35 CuadroTexto"/>
        <xdr:cNvSpPr txBox="1"/>
      </xdr:nvSpPr>
      <xdr:spPr>
        <a:xfrm>
          <a:off x="11004550" y="43205400"/>
          <a:ext cx="31813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600" b="1"/>
        </a:p>
      </xdr:txBody>
    </xdr:sp>
    <xdr:clientData/>
  </xdr:oneCellAnchor>
  <xdr:oneCellAnchor>
    <xdr:from>
      <xdr:col>3</xdr:col>
      <xdr:colOff>815219</xdr:colOff>
      <xdr:row>142</xdr:row>
      <xdr:rowOff>0</xdr:rowOff>
    </xdr:from>
    <xdr:ext cx="184731" cy="264560"/>
    <xdr:sp macro="" textlink="">
      <xdr:nvSpPr>
        <xdr:cNvPr id="2369" name="61 CuadroTexto"/>
        <xdr:cNvSpPr txBox="1"/>
      </xdr:nvSpPr>
      <xdr:spPr>
        <a:xfrm>
          <a:off x="8959094"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3</xdr:col>
      <xdr:colOff>379</xdr:colOff>
      <xdr:row>142</xdr:row>
      <xdr:rowOff>0</xdr:rowOff>
    </xdr:from>
    <xdr:ext cx="184731" cy="264560"/>
    <xdr:sp macro="" textlink="">
      <xdr:nvSpPr>
        <xdr:cNvPr id="2370" name="67 CuadroTexto"/>
        <xdr:cNvSpPr txBox="1"/>
      </xdr:nvSpPr>
      <xdr:spPr>
        <a:xfrm>
          <a:off x="8144254"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722993</xdr:colOff>
      <xdr:row>142</xdr:row>
      <xdr:rowOff>0</xdr:rowOff>
    </xdr:from>
    <xdr:ext cx="184731" cy="264560"/>
    <xdr:sp macro="" textlink="">
      <xdr:nvSpPr>
        <xdr:cNvPr id="2371" name="71 CuadroTexto"/>
        <xdr:cNvSpPr txBox="1"/>
      </xdr:nvSpPr>
      <xdr:spPr>
        <a:xfrm>
          <a:off x="12210143"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142</xdr:row>
      <xdr:rowOff>0</xdr:rowOff>
    </xdr:from>
    <xdr:ext cx="184731" cy="264560"/>
    <xdr:sp macro="" textlink="">
      <xdr:nvSpPr>
        <xdr:cNvPr id="2372" name="9 CuadroTexto">
          <a:extLst>
            <a:ext uri="{FF2B5EF4-FFF2-40B4-BE49-F238E27FC236}">
              <a16:creationId xmlns="" xmlns:a16="http://schemas.microsoft.com/office/drawing/2014/main" id="{00000000-0008-0000-0000-000030000000}"/>
            </a:ext>
          </a:extLst>
        </xdr:cNvPr>
        <xdr:cNvSpPr txBox="1"/>
      </xdr:nvSpPr>
      <xdr:spPr>
        <a:xfrm>
          <a:off x="470646"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142</xdr:row>
      <xdr:rowOff>0</xdr:rowOff>
    </xdr:from>
    <xdr:ext cx="184731" cy="264560"/>
    <xdr:sp macro="" textlink="">
      <xdr:nvSpPr>
        <xdr:cNvPr id="2373" name="9 CuadroTexto">
          <a:extLst>
            <a:ext uri="{FF2B5EF4-FFF2-40B4-BE49-F238E27FC236}">
              <a16:creationId xmlns="" xmlns:a16="http://schemas.microsoft.com/office/drawing/2014/main" id="{00000000-0008-0000-0000-000030000000}"/>
            </a:ext>
          </a:extLst>
        </xdr:cNvPr>
        <xdr:cNvSpPr txBox="1"/>
      </xdr:nvSpPr>
      <xdr:spPr>
        <a:xfrm>
          <a:off x="470646"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0</xdr:colOff>
      <xdr:row>142</xdr:row>
      <xdr:rowOff>0</xdr:rowOff>
    </xdr:from>
    <xdr:ext cx="184731" cy="264560"/>
    <xdr:sp macro="" textlink="">
      <xdr:nvSpPr>
        <xdr:cNvPr id="2374" name="3 CuadroTexto"/>
        <xdr:cNvSpPr txBox="1"/>
      </xdr:nvSpPr>
      <xdr:spPr>
        <a:xfrm>
          <a:off x="1247775"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330200</xdr:colOff>
      <xdr:row>142</xdr:row>
      <xdr:rowOff>0</xdr:rowOff>
    </xdr:from>
    <xdr:ext cx="184731" cy="264560"/>
    <xdr:sp macro="" textlink="">
      <xdr:nvSpPr>
        <xdr:cNvPr id="2375" name="3 CuadroTexto"/>
        <xdr:cNvSpPr txBox="1"/>
      </xdr:nvSpPr>
      <xdr:spPr>
        <a:xfrm>
          <a:off x="8474075"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xdr:txBody>
    </xdr:sp>
    <xdr:clientData/>
  </xdr:oneCellAnchor>
  <xdr:oneCellAnchor>
    <xdr:from>
      <xdr:col>5</xdr:col>
      <xdr:colOff>940594</xdr:colOff>
      <xdr:row>142</xdr:row>
      <xdr:rowOff>0</xdr:rowOff>
    </xdr:from>
    <xdr:ext cx="82337" cy="436786"/>
    <xdr:sp macro="" textlink="">
      <xdr:nvSpPr>
        <xdr:cNvPr id="2376" name="3 CuadroTexto"/>
        <xdr:cNvSpPr txBox="1"/>
      </xdr:nvSpPr>
      <xdr:spPr>
        <a:xfrm>
          <a:off x="12427744" y="43205400"/>
          <a:ext cx="8233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0</xdr:col>
      <xdr:colOff>0</xdr:colOff>
      <xdr:row>142</xdr:row>
      <xdr:rowOff>0</xdr:rowOff>
    </xdr:from>
    <xdr:ext cx="184731" cy="264560"/>
    <xdr:sp macro="" textlink="">
      <xdr:nvSpPr>
        <xdr:cNvPr id="2377" name="3 CuadroTexto"/>
        <xdr:cNvSpPr txBox="1"/>
      </xdr:nvSpPr>
      <xdr:spPr>
        <a:xfrm>
          <a:off x="0"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838200</xdr:colOff>
      <xdr:row>142</xdr:row>
      <xdr:rowOff>0</xdr:rowOff>
    </xdr:from>
    <xdr:ext cx="1974451" cy="533400"/>
    <xdr:sp macro="" textlink="">
      <xdr:nvSpPr>
        <xdr:cNvPr id="2378" name="3 CuadroTexto"/>
        <xdr:cNvSpPr txBox="1"/>
      </xdr:nvSpPr>
      <xdr:spPr>
        <a:xfrm>
          <a:off x="8982075" y="43205400"/>
          <a:ext cx="1974451"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5</xdr:col>
      <xdr:colOff>800100</xdr:colOff>
      <xdr:row>142</xdr:row>
      <xdr:rowOff>0</xdr:rowOff>
    </xdr:from>
    <xdr:ext cx="807244" cy="558800"/>
    <xdr:sp macro="" textlink="">
      <xdr:nvSpPr>
        <xdr:cNvPr id="2379" name="3 CuadroTexto"/>
        <xdr:cNvSpPr txBox="1"/>
      </xdr:nvSpPr>
      <xdr:spPr>
        <a:xfrm>
          <a:off x="12287250" y="43205400"/>
          <a:ext cx="807244" cy="55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PY" sz="1100">
            <a:solidFill>
              <a:schemeClr val="tx1"/>
            </a:solidFill>
            <a:effectLst/>
            <a:latin typeface="+mn-lt"/>
            <a:ea typeface="+mn-ea"/>
            <a:cs typeface="+mn-cs"/>
          </a:endParaRPr>
        </a:p>
      </xdr:txBody>
    </xdr:sp>
    <xdr:clientData/>
  </xdr:oneCellAnchor>
  <xdr:oneCellAnchor>
    <xdr:from>
      <xdr:col>5</xdr:col>
      <xdr:colOff>78441</xdr:colOff>
      <xdr:row>142</xdr:row>
      <xdr:rowOff>0</xdr:rowOff>
    </xdr:from>
    <xdr:ext cx="184731" cy="264560"/>
    <xdr:sp macro="" textlink="">
      <xdr:nvSpPr>
        <xdr:cNvPr id="2380" name="2 CuadroTexto">
          <a:extLst>
            <a:ext uri="{FF2B5EF4-FFF2-40B4-BE49-F238E27FC236}">
              <a16:creationId xmlns="" xmlns:a16="http://schemas.microsoft.com/office/drawing/2014/main" id="{00000000-0008-0000-0000-00002A000000}"/>
            </a:ext>
          </a:extLst>
        </xdr:cNvPr>
        <xdr:cNvSpPr txBox="1"/>
      </xdr:nvSpPr>
      <xdr:spPr>
        <a:xfrm>
          <a:off x="11565591"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2846294</xdr:colOff>
      <xdr:row>142</xdr:row>
      <xdr:rowOff>0</xdr:rowOff>
    </xdr:from>
    <xdr:ext cx="184731" cy="264560"/>
    <xdr:sp macro="" textlink="">
      <xdr:nvSpPr>
        <xdr:cNvPr id="2381" name="6 CuadroTexto">
          <a:extLst>
            <a:ext uri="{FF2B5EF4-FFF2-40B4-BE49-F238E27FC236}">
              <a16:creationId xmlns="" xmlns:a16="http://schemas.microsoft.com/office/drawing/2014/main" id="{00000000-0008-0000-0000-00002E000000}"/>
            </a:ext>
          </a:extLst>
        </xdr:cNvPr>
        <xdr:cNvSpPr txBox="1"/>
      </xdr:nvSpPr>
      <xdr:spPr>
        <a:xfrm>
          <a:off x="14333444"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324971</xdr:colOff>
      <xdr:row>142</xdr:row>
      <xdr:rowOff>0</xdr:rowOff>
    </xdr:from>
    <xdr:ext cx="184731" cy="264560"/>
    <xdr:sp macro="" textlink="">
      <xdr:nvSpPr>
        <xdr:cNvPr id="2382" name="7 CuadroTexto">
          <a:extLst>
            <a:ext uri="{FF2B5EF4-FFF2-40B4-BE49-F238E27FC236}">
              <a16:creationId xmlns="" xmlns:a16="http://schemas.microsoft.com/office/drawing/2014/main" id="{00000000-0008-0000-0000-00002F000000}"/>
            </a:ext>
          </a:extLst>
        </xdr:cNvPr>
        <xdr:cNvSpPr txBox="1"/>
      </xdr:nvSpPr>
      <xdr:spPr>
        <a:xfrm>
          <a:off x="10373846"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142</xdr:row>
      <xdr:rowOff>0</xdr:rowOff>
    </xdr:from>
    <xdr:ext cx="184731" cy="264560"/>
    <xdr:sp macro="" textlink="">
      <xdr:nvSpPr>
        <xdr:cNvPr id="2383" name="9 CuadroTexto">
          <a:extLst>
            <a:ext uri="{FF2B5EF4-FFF2-40B4-BE49-F238E27FC236}">
              <a16:creationId xmlns="" xmlns:a16="http://schemas.microsoft.com/office/drawing/2014/main" id="{00000000-0008-0000-0000-000030000000}"/>
            </a:ext>
          </a:extLst>
        </xdr:cNvPr>
        <xdr:cNvSpPr txBox="1"/>
      </xdr:nvSpPr>
      <xdr:spPr>
        <a:xfrm>
          <a:off x="470646"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78440</xdr:colOff>
      <xdr:row>142</xdr:row>
      <xdr:rowOff>0</xdr:rowOff>
    </xdr:from>
    <xdr:ext cx="4157384" cy="264560"/>
    <xdr:sp macro="" textlink="">
      <xdr:nvSpPr>
        <xdr:cNvPr id="2384" name="13 CuadroTexto">
          <a:extLst>
            <a:ext uri="{FF2B5EF4-FFF2-40B4-BE49-F238E27FC236}">
              <a16:creationId xmlns="" xmlns:a16="http://schemas.microsoft.com/office/drawing/2014/main" id="{00000000-0008-0000-0000-000033000000}"/>
            </a:ext>
          </a:extLst>
        </xdr:cNvPr>
        <xdr:cNvSpPr txBox="1"/>
      </xdr:nvSpPr>
      <xdr:spPr>
        <a:xfrm>
          <a:off x="1326215" y="43205400"/>
          <a:ext cx="41573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PY" sz="1100"/>
        </a:p>
      </xdr:txBody>
    </xdr:sp>
    <xdr:clientData/>
  </xdr:oneCellAnchor>
  <xdr:oneCellAnchor>
    <xdr:from>
      <xdr:col>0</xdr:col>
      <xdr:colOff>38100</xdr:colOff>
      <xdr:row>142</xdr:row>
      <xdr:rowOff>0</xdr:rowOff>
    </xdr:from>
    <xdr:ext cx="184731" cy="264560"/>
    <xdr:sp macro="" textlink="">
      <xdr:nvSpPr>
        <xdr:cNvPr id="2385" name="2 CuadroTexto"/>
        <xdr:cNvSpPr txBox="1"/>
      </xdr:nvSpPr>
      <xdr:spPr>
        <a:xfrm>
          <a:off x="38100"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939800</xdr:colOff>
      <xdr:row>142</xdr:row>
      <xdr:rowOff>0</xdr:rowOff>
    </xdr:from>
    <xdr:ext cx="184731" cy="280205"/>
    <xdr:sp macro="" textlink="">
      <xdr:nvSpPr>
        <xdr:cNvPr id="2386" name="3 CuadroTexto"/>
        <xdr:cNvSpPr txBox="1"/>
      </xdr:nvSpPr>
      <xdr:spPr>
        <a:xfrm>
          <a:off x="2187575" y="43205400"/>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200">
            <a:solidFill>
              <a:schemeClr val="tx1"/>
            </a:solidFill>
            <a:effectLst/>
            <a:latin typeface="+mn-lt"/>
            <a:ea typeface="+mn-ea"/>
            <a:cs typeface="+mn-cs"/>
          </a:endParaRPr>
        </a:p>
      </xdr:txBody>
    </xdr:sp>
    <xdr:clientData/>
  </xdr:oneCellAnchor>
  <xdr:oneCellAnchor>
    <xdr:from>
      <xdr:col>2</xdr:col>
      <xdr:colOff>1266825</xdr:colOff>
      <xdr:row>142</xdr:row>
      <xdr:rowOff>0</xdr:rowOff>
    </xdr:from>
    <xdr:ext cx="184731" cy="264560"/>
    <xdr:sp macro="" textlink="">
      <xdr:nvSpPr>
        <xdr:cNvPr id="2387" name="4 CuadroTexto"/>
        <xdr:cNvSpPr txBox="1"/>
      </xdr:nvSpPr>
      <xdr:spPr>
        <a:xfrm>
          <a:off x="4810125"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2082800</xdr:colOff>
      <xdr:row>142</xdr:row>
      <xdr:rowOff>0</xdr:rowOff>
    </xdr:from>
    <xdr:ext cx="184731" cy="264560"/>
    <xdr:sp macro="" textlink="">
      <xdr:nvSpPr>
        <xdr:cNvPr id="2388" name="5 CuadroTexto"/>
        <xdr:cNvSpPr txBox="1"/>
      </xdr:nvSpPr>
      <xdr:spPr>
        <a:xfrm>
          <a:off x="3330575"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1758043</xdr:colOff>
      <xdr:row>142</xdr:row>
      <xdr:rowOff>0</xdr:rowOff>
    </xdr:from>
    <xdr:ext cx="184731" cy="264560"/>
    <xdr:sp macro="" textlink="">
      <xdr:nvSpPr>
        <xdr:cNvPr id="2389" name="34 CuadroTexto"/>
        <xdr:cNvSpPr txBox="1"/>
      </xdr:nvSpPr>
      <xdr:spPr>
        <a:xfrm>
          <a:off x="3005818"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955675</xdr:colOff>
      <xdr:row>142</xdr:row>
      <xdr:rowOff>0</xdr:rowOff>
    </xdr:from>
    <xdr:ext cx="3181350" cy="342786"/>
    <xdr:sp macro="" textlink="">
      <xdr:nvSpPr>
        <xdr:cNvPr id="2390" name="35 CuadroTexto"/>
        <xdr:cNvSpPr txBox="1"/>
      </xdr:nvSpPr>
      <xdr:spPr>
        <a:xfrm>
          <a:off x="11004550" y="43205400"/>
          <a:ext cx="31813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600" b="1"/>
        </a:p>
      </xdr:txBody>
    </xdr:sp>
    <xdr:clientData/>
  </xdr:oneCellAnchor>
  <xdr:oneCellAnchor>
    <xdr:from>
      <xdr:col>3</xdr:col>
      <xdr:colOff>815219</xdr:colOff>
      <xdr:row>142</xdr:row>
      <xdr:rowOff>0</xdr:rowOff>
    </xdr:from>
    <xdr:ext cx="184731" cy="264560"/>
    <xdr:sp macro="" textlink="">
      <xdr:nvSpPr>
        <xdr:cNvPr id="2391" name="61 CuadroTexto"/>
        <xdr:cNvSpPr txBox="1"/>
      </xdr:nvSpPr>
      <xdr:spPr>
        <a:xfrm>
          <a:off x="8959094"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3</xdr:col>
      <xdr:colOff>379</xdr:colOff>
      <xdr:row>142</xdr:row>
      <xdr:rowOff>0</xdr:rowOff>
    </xdr:from>
    <xdr:ext cx="184731" cy="264560"/>
    <xdr:sp macro="" textlink="">
      <xdr:nvSpPr>
        <xdr:cNvPr id="2392" name="67 CuadroTexto"/>
        <xdr:cNvSpPr txBox="1"/>
      </xdr:nvSpPr>
      <xdr:spPr>
        <a:xfrm>
          <a:off x="8144254"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722993</xdr:colOff>
      <xdr:row>142</xdr:row>
      <xdr:rowOff>0</xdr:rowOff>
    </xdr:from>
    <xdr:ext cx="184731" cy="264560"/>
    <xdr:sp macro="" textlink="">
      <xdr:nvSpPr>
        <xdr:cNvPr id="2393" name="71 CuadroTexto"/>
        <xdr:cNvSpPr txBox="1"/>
      </xdr:nvSpPr>
      <xdr:spPr>
        <a:xfrm>
          <a:off x="12210143"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142</xdr:row>
      <xdr:rowOff>0</xdr:rowOff>
    </xdr:from>
    <xdr:ext cx="184731" cy="264560"/>
    <xdr:sp macro="" textlink="">
      <xdr:nvSpPr>
        <xdr:cNvPr id="2394" name="9 CuadroTexto">
          <a:extLst>
            <a:ext uri="{FF2B5EF4-FFF2-40B4-BE49-F238E27FC236}">
              <a16:creationId xmlns="" xmlns:a16="http://schemas.microsoft.com/office/drawing/2014/main" id="{00000000-0008-0000-0000-000030000000}"/>
            </a:ext>
          </a:extLst>
        </xdr:cNvPr>
        <xdr:cNvSpPr txBox="1"/>
      </xdr:nvSpPr>
      <xdr:spPr>
        <a:xfrm>
          <a:off x="470646"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142</xdr:row>
      <xdr:rowOff>0</xdr:rowOff>
    </xdr:from>
    <xdr:ext cx="184731" cy="264560"/>
    <xdr:sp macro="" textlink="">
      <xdr:nvSpPr>
        <xdr:cNvPr id="2395" name="9 CuadroTexto">
          <a:extLst>
            <a:ext uri="{FF2B5EF4-FFF2-40B4-BE49-F238E27FC236}">
              <a16:creationId xmlns="" xmlns:a16="http://schemas.microsoft.com/office/drawing/2014/main" id="{00000000-0008-0000-0000-000030000000}"/>
            </a:ext>
          </a:extLst>
        </xdr:cNvPr>
        <xdr:cNvSpPr txBox="1"/>
      </xdr:nvSpPr>
      <xdr:spPr>
        <a:xfrm>
          <a:off x="470646"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0</xdr:colOff>
      <xdr:row>142</xdr:row>
      <xdr:rowOff>0</xdr:rowOff>
    </xdr:from>
    <xdr:ext cx="184731" cy="264560"/>
    <xdr:sp macro="" textlink="">
      <xdr:nvSpPr>
        <xdr:cNvPr id="2396" name="3 CuadroTexto"/>
        <xdr:cNvSpPr txBox="1"/>
      </xdr:nvSpPr>
      <xdr:spPr>
        <a:xfrm>
          <a:off x="1247775"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330200</xdr:colOff>
      <xdr:row>142</xdr:row>
      <xdr:rowOff>0</xdr:rowOff>
    </xdr:from>
    <xdr:ext cx="184731" cy="264560"/>
    <xdr:sp macro="" textlink="">
      <xdr:nvSpPr>
        <xdr:cNvPr id="2397" name="3 CuadroTexto"/>
        <xdr:cNvSpPr txBox="1"/>
      </xdr:nvSpPr>
      <xdr:spPr>
        <a:xfrm>
          <a:off x="8474075"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xdr:txBody>
    </xdr:sp>
    <xdr:clientData/>
  </xdr:oneCellAnchor>
  <xdr:oneCellAnchor>
    <xdr:from>
      <xdr:col>5</xdr:col>
      <xdr:colOff>940594</xdr:colOff>
      <xdr:row>142</xdr:row>
      <xdr:rowOff>0</xdr:rowOff>
    </xdr:from>
    <xdr:ext cx="82337" cy="436786"/>
    <xdr:sp macro="" textlink="">
      <xdr:nvSpPr>
        <xdr:cNvPr id="2398" name="3 CuadroTexto"/>
        <xdr:cNvSpPr txBox="1"/>
      </xdr:nvSpPr>
      <xdr:spPr>
        <a:xfrm>
          <a:off x="12427744" y="43205400"/>
          <a:ext cx="8233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0</xdr:col>
      <xdr:colOff>0</xdr:colOff>
      <xdr:row>142</xdr:row>
      <xdr:rowOff>0</xdr:rowOff>
    </xdr:from>
    <xdr:ext cx="184731" cy="264560"/>
    <xdr:sp macro="" textlink="">
      <xdr:nvSpPr>
        <xdr:cNvPr id="2399" name="3 CuadroTexto"/>
        <xdr:cNvSpPr txBox="1"/>
      </xdr:nvSpPr>
      <xdr:spPr>
        <a:xfrm>
          <a:off x="0" y="432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838200</xdr:colOff>
      <xdr:row>142</xdr:row>
      <xdr:rowOff>0</xdr:rowOff>
    </xdr:from>
    <xdr:ext cx="1974451" cy="533400"/>
    <xdr:sp macro="" textlink="">
      <xdr:nvSpPr>
        <xdr:cNvPr id="2400" name="3 CuadroTexto"/>
        <xdr:cNvSpPr txBox="1"/>
      </xdr:nvSpPr>
      <xdr:spPr>
        <a:xfrm>
          <a:off x="8982075" y="43205400"/>
          <a:ext cx="1974451"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5</xdr:col>
      <xdr:colOff>800100</xdr:colOff>
      <xdr:row>142</xdr:row>
      <xdr:rowOff>0</xdr:rowOff>
    </xdr:from>
    <xdr:ext cx="807244" cy="558800"/>
    <xdr:sp macro="" textlink="">
      <xdr:nvSpPr>
        <xdr:cNvPr id="2401" name="3 CuadroTexto"/>
        <xdr:cNvSpPr txBox="1"/>
      </xdr:nvSpPr>
      <xdr:spPr>
        <a:xfrm>
          <a:off x="12287250" y="43205400"/>
          <a:ext cx="807244" cy="55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PY" sz="1100">
            <a:solidFill>
              <a:schemeClr val="tx1"/>
            </a:solidFill>
            <a:effectLst/>
            <a:latin typeface="+mn-lt"/>
            <a:ea typeface="+mn-ea"/>
            <a:cs typeface="+mn-cs"/>
          </a:endParaRPr>
        </a:p>
      </xdr:txBody>
    </xdr:sp>
    <xdr:clientData/>
  </xdr:oneCellAnchor>
  <xdr:oneCellAnchor>
    <xdr:from>
      <xdr:col>5</xdr:col>
      <xdr:colOff>78441</xdr:colOff>
      <xdr:row>139</xdr:row>
      <xdr:rowOff>0</xdr:rowOff>
    </xdr:from>
    <xdr:ext cx="184731" cy="264560"/>
    <xdr:sp macro="" textlink="">
      <xdr:nvSpPr>
        <xdr:cNvPr id="2402" name="2 CuadroTexto">
          <a:extLst>
            <a:ext uri="{FF2B5EF4-FFF2-40B4-BE49-F238E27FC236}">
              <a16:creationId xmlns="" xmlns:a16="http://schemas.microsoft.com/office/drawing/2014/main" id="{00000000-0008-0000-0000-00002A000000}"/>
            </a:ext>
          </a:extLst>
        </xdr:cNvPr>
        <xdr:cNvSpPr txBox="1"/>
      </xdr:nvSpPr>
      <xdr:spPr>
        <a:xfrm>
          <a:off x="11565591"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2846294</xdr:colOff>
      <xdr:row>139</xdr:row>
      <xdr:rowOff>0</xdr:rowOff>
    </xdr:from>
    <xdr:ext cx="184731" cy="264560"/>
    <xdr:sp macro="" textlink="">
      <xdr:nvSpPr>
        <xdr:cNvPr id="2403" name="6 CuadroTexto">
          <a:extLst>
            <a:ext uri="{FF2B5EF4-FFF2-40B4-BE49-F238E27FC236}">
              <a16:creationId xmlns="" xmlns:a16="http://schemas.microsoft.com/office/drawing/2014/main" id="{00000000-0008-0000-0000-00002E000000}"/>
            </a:ext>
          </a:extLst>
        </xdr:cNvPr>
        <xdr:cNvSpPr txBox="1"/>
      </xdr:nvSpPr>
      <xdr:spPr>
        <a:xfrm>
          <a:off x="14333444"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324971</xdr:colOff>
      <xdr:row>139</xdr:row>
      <xdr:rowOff>0</xdr:rowOff>
    </xdr:from>
    <xdr:ext cx="184731" cy="264560"/>
    <xdr:sp macro="" textlink="">
      <xdr:nvSpPr>
        <xdr:cNvPr id="2404" name="7 CuadroTexto">
          <a:extLst>
            <a:ext uri="{FF2B5EF4-FFF2-40B4-BE49-F238E27FC236}">
              <a16:creationId xmlns="" xmlns:a16="http://schemas.microsoft.com/office/drawing/2014/main" id="{00000000-0008-0000-0000-00002F000000}"/>
            </a:ext>
          </a:extLst>
        </xdr:cNvPr>
        <xdr:cNvSpPr txBox="1"/>
      </xdr:nvSpPr>
      <xdr:spPr>
        <a:xfrm>
          <a:off x="10373846"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139</xdr:row>
      <xdr:rowOff>0</xdr:rowOff>
    </xdr:from>
    <xdr:ext cx="184731" cy="264560"/>
    <xdr:sp macro="" textlink="">
      <xdr:nvSpPr>
        <xdr:cNvPr id="2405" name="9 CuadroTexto">
          <a:extLst>
            <a:ext uri="{FF2B5EF4-FFF2-40B4-BE49-F238E27FC236}">
              <a16:creationId xmlns="" xmlns:a16="http://schemas.microsoft.com/office/drawing/2014/main" id="{00000000-0008-0000-0000-000030000000}"/>
            </a:ext>
          </a:extLst>
        </xdr:cNvPr>
        <xdr:cNvSpPr txBox="1"/>
      </xdr:nvSpPr>
      <xdr:spPr>
        <a:xfrm>
          <a:off x="470646"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78440</xdr:colOff>
      <xdr:row>139</xdr:row>
      <xdr:rowOff>0</xdr:rowOff>
    </xdr:from>
    <xdr:ext cx="4157384" cy="264560"/>
    <xdr:sp macro="" textlink="">
      <xdr:nvSpPr>
        <xdr:cNvPr id="2406" name="13 CuadroTexto">
          <a:extLst>
            <a:ext uri="{FF2B5EF4-FFF2-40B4-BE49-F238E27FC236}">
              <a16:creationId xmlns="" xmlns:a16="http://schemas.microsoft.com/office/drawing/2014/main" id="{00000000-0008-0000-0000-000033000000}"/>
            </a:ext>
          </a:extLst>
        </xdr:cNvPr>
        <xdr:cNvSpPr txBox="1"/>
      </xdr:nvSpPr>
      <xdr:spPr>
        <a:xfrm>
          <a:off x="1326215" y="40805100"/>
          <a:ext cx="41573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PY" sz="1100"/>
        </a:p>
      </xdr:txBody>
    </xdr:sp>
    <xdr:clientData/>
  </xdr:oneCellAnchor>
  <xdr:oneCellAnchor>
    <xdr:from>
      <xdr:col>0</xdr:col>
      <xdr:colOff>38100</xdr:colOff>
      <xdr:row>139</xdr:row>
      <xdr:rowOff>0</xdr:rowOff>
    </xdr:from>
    <xdr:ext cx="184731" cy="264560"/>
    <xdr:sp macro="" textlink="">
      <xdr:nvSpPr>
        <xdr:cNvPr id="2407" name="2 CuadroTexto"/>
        <xdr:cNvSpPr txBox="1"/>
      </xdr:nvSpPr>
      <xdr:spPr>
        <a:xfrm>
          <a:off x="38100"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939800</xdr:colOff>
      <xdr:row>139</xdr:row>
      <xdr:rowOff>0</xdr:rowOff>
    </xdr:from>
    <xdr:ext cx="184731" cy="280205"/>
    <xdr:sp macro="" textlink="">
      <xdr:nvSpPr>
        <xdr:cNvPr id="2408" name="3 CuadroTexto"/>
        <xdr:cNvSpPr txBox="1"/>
      </xdr:nvSpPr>
      <xdr:spPr>
        <a:xfrm>
          <a:off x="2187575" y="40805100"/>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200">
            <a:solidFill>
              <a:schemeClr val="tx1"/>
            </a:solidFill>
            <a:effectLst/>
            <a:latin typeface="+mn-lt"/>
            <a:ea typeface="+mn-ea"/>
            <a:cs typeface="+mn-cs"/>
          </a:endParaRPr>
        </a:p>
      </xdr:txBody>
    </xdr:sp>
    <xdr:clientData/>
  </xdr:oneCellAnchor>
  <xdr:oneCellAnchor>
    <xdr:from>
      <xdr:col>2</xdr:col>
      <xdr:colOff>1266825</xdr:colOff>
      <xdr:row>139</xdr:row>
      <xdr:rowOff>0</xdr:rowOff>
    </xdr:from>
    <xdr:ext cx="184731" cy="264560"/>
    <xdr:sp macro="" textlink="">
      <xdr:nvSpPr>
        <xdr:cNvPr id="2409" name="4 CuadroTexto"/>
        <xdr:cNvSpPr txBox="1"/>
      </xdr:nvSpPr>
      <xdr:spPr>
        <a:xfrm>
          <a:off x="4810125"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2082800</xdr:colOff>
      <xdr:row>139</xdr:row>
      <xdr:rowOff>0</xdr:rowOff>
    </xdr:from>
    <xdr:ext cx="184731" cy="264560"/>
    <xdr:sp macro="" textlink="">
      <xdr:nvSpPr>
        <xdr:cNvPr id="2410" name="5 CuadroTexto"/>
        <xdr:cNvSpPr txBox="1"/>
      </xdr:nvSpPr>
      <xdr:spPr>
        <a:xfrm>
          <a:off x="3330575"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1758043</xdr:colOff>
      <xdr:row>139</xdr:row>
      <xdr:rowOff>0</xdr:rowOff>
    </xdr:from>
    <xdr:ext cx="184731" cy="264560"/>
    <xdr:sp macro="" textlink="">
      <xdr:nvSpPr>
        <xdr:cNvPr id="2411" name="34 CuadroTexto"/>
        <xdr:cNvSpPr txBox="1"/>
      </xdr:nvSpPr>
      <xdr:spPr>
        <a:xfrm>
          <a:off x="3005818"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4</xdr:col>
      <xdr:colOff>955675</xdr:colOff>
      <xdr:row>139</xdr:row>
      <xdr:rowOff>0</xdr:rowOff>
    </xdr:from>
    <xdr:ext cx="3181350" cy="342786"/>
    <xdr:sp macro="" textlink="">
      <xdr:nvSpPr>
        <xdr:cNvPr id="2412" name="35 CuadroTexto"/>
        <xdr:cNvSpPr txBox="1"/>
      </xdr:nvSpPr>
      <xdr:spPr>
        <a:xfrm>
          <a:off x="11004550" y="40805100"/>
          <a:ext cx="31813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600" b="1"/>
        </a:p>
      </xdr:txBody>
    </xdr:sp>
    <xdr:clientData/>
  </xdr:oneCellAnchor>
  <xdr:oneCellAnchor>
    <xdr:from>
      <xdr:col>3</xdr:col>
      <xdr:colOff>815219</xdr:colOff>
      <xdr:row>139</xdr:row>
      <xdr:rowOff>0</xdr:rowOff>
    </xdr:from>
    <xdr:ext cx="184731" cy="264560"/>
    <xdr:sp macro="" textlink="">
      <xdr:nvSpPr>
        <xdr:cNvPr id="2413" name="61 CuadroTexto"/>
        <xdr:cNvSpPr txBox="1"/>
      </xdr:nvSpPr>
      <xdr:spPr>
        <a:xfrm>
          <a:off x="8959094"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3</xdr:col>
      <xdr:colOff>379</xdr:colOff>
      <xdr:row>139</xdr:row>
      <xdr:rowOff>0</xdr:rowOff>
    </xdr:from>
    <xdr:ext cx="184731" cy="264560"/>
    <xdr:sp macro="" textlink="">
      <xdr:nvSpPr>
        <xdr:cNvPr id="2414" name="67 CuadroTexto"/>
        <xdr:cNvSpPr txBox="1"/>
      </xdr:nvSpPr>
      <xdr:spPr>
        <a:xfrm>
          <a:off x="8144254"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5</xdr:col>
      <xdr:colOff>722993</xdr:colOff>
      <xdr:row>139</xdr:row>
      <xdr:rowOff>0</xdr:rowOff>
    </xdr:from>
    <xdr:ext cx="184731" cy="264560"/>
    <xdr:sp macro="" textlink="">
      <xdr:nvSpPr>
        <xdr:cNvPr id="2415" name="71 CuadroTexto"/>
        <xdr:cNvSpPr txBox="1"/>
      </xdr:nvSpPr>
      <xdr:spPr>
        <a:xfrm>
          <a:off x="12210143"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139</xdr:row>
      <xdr:rowOff>0</xdr:rowOff>
    </xdr:from>
    <xdr:ext cx="184731" cy="264560"/>
    <xdr:sp macro="" textlink="">
      <xdr:nvSpPr>
        <xdr:cNvPr id="2416" name="9 CuadroTexto">
          <a:extLst>
            <a:ext uri="{FF2B5EF4-FFF2-40B4-BE49-F238E27FC236}">
              <a16:creationId xmlns="" xmlns:a16="http://schemas.microsoft.com/office/drawing/2014/main" id="{00000000-0008-0000-0000-000030000000}"/>
            </a:ext>
          </a:extLst>
        </xdr:cNvPr>
        <xdr:cNvSpPr txBox="1"/>
      </xdr:nvSpPr>
      <xdr:spPr>
        <a:xfrm>
          <a:off x="470646"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0</xdr:col>
      <xdr:colOff>470646</xdr:colOff>
      <xdr:row>139</xdr:row>
      <xdr:rowOff>0</xdr:rowOff>
    </xdr:from>
    <xdr:ext cx="184731" cy="264560"/>
    <xdr:sp macro="" textlink="">
      <xdr:nvSpPr>
        <xdr:cNvPr id="2417" name="9 CuadroTexto">
          <a:extLst>
            <a:ext uri="{FF2B5EF4-FFF2-40B4-BE49-F238E27FC236}">
              <a16:creationId xmlns="" xmlns:a16="http://schemas.microsoft.com/office/drawing/2014/main" id="{00000000-0008-0000-0000-000030000000}"/>
            </a:ext>
          </a:extLst>
        </xdr:cNvPr>
        <xdr:cNvSpPr txBox="1"/>
      </xdr:nvSpPr>
      <xdr:spPr>
        <a:xfrm>
          <a:off x="470646"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oneCellAnchor>
    <xdr:from>
      <xdr:col>1</xdr:col>
      <xdr:colOff>0</xdr:colOff>
      <xdr:row>139</xdr:row>
      <xdr:rowOff>0</xdr:rowOff>
    </xdr:from>
    <xdr:ext cx="184731" cy="264560"/>
    <xdr:sp macro="" textlink="">
      <xdr:nvSpPr>
        <xdr:cNvPr id="2418" name="3 CuadroTexto"/>
        <xdr:cNvSpPr txBox="1"/>
      </xdr:nvSpPr>
      <xdr:spPr>
        <a:xfrm>
          <a:off x="1247775"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330200</xdr:colOff>
      <xdr:row>139</xdr:row>
      <xdr:rowOff>0</xdr:rowOff>
    </xdr:from>
    <xdr:ext cx="184731" cy="264560"/>
    <xdr:sp macro="" textlink="">
      <xdr:nvSpPr>
        <xdr:cNvPr id="2419" name="3 CuadroTexto"/>
        <xdr:cNvSpPr txBox="1"/>
      </xdr:nvSpPr>
      <xdr:spPr>
        <a:xfrm>
          <a:off x="8474075"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xdr:txBody>
    </xdr:sp>
    <xdr:clientData/>
  </xdr:oneCellAnchor>
  <xdr:oneCellAnchor>
    <xdr:from>
      <xdr:col>5</xdr:col>
      <xdr:colOff>940594</xdr:colOff>
      <xdr:row>139</xdr:row>
      <xdr:rowOff>0</xdr:rowOff>
    </xdr:from>
    <xdr:ext cx="82337" cy="436786"/>
    <xdr:sp macro="" textlink="">
      <xdr:nvSpPr>
        <xdr:cNvPr id="2420" name="3 CuadroTexto"/>
        <xdr:cNvSpPr txBox="1"/>
      </xdr:nvSpPr>
      <xdr:spPr>
        <a:xfrm>
          <a:off x="12427744" y="40805100"/>
          <a:ext cx="8233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0</xdr:col>
      <xdr:colOff>0</xdr:colOff>
      <xdr:row>139</xdr:row>
      <xdr:rowOff>0</xdr:rowOff>
    </xdr:from>
    <xdr:ext cx="184731" cy="264560"/>
    <xdr:sp macro="" textlink="">
      <xdr:nvSpPr>
        <xdr:cNvPr id="2421" name="3 CuadroTexto"/>
        <xdr:cNvSpPr txBox="1"/>
      </xdr:nvSpPr>
      <xdr:spPr>
        <a:xfrm>
          <a:off x="0" y="408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solidFill>
              <a:schemeClr val="tx1"/>
            </a:solidFill>
            <a:effectLst/>
            <a:latin typeface="+mn-lt"/>
            <a:ea typeface="+mn-ea"/>
            <a:cs typeface="+mn-cs"/>
          </a:endParaRPr>
        </a:p>
      </xdr:txBody>
    </xdr:sp>
    <xdr:clientData/>
  </xdr:oneCellAnchor>
  <xdr:oneCellAnchor>
    <xdr:from>
      <xdr:col>3</xdr:col>
      <xdr:colOff>838200</xdr:colOff>
      <xdr:row>139</xdr:row>
      <xdr:rowOff>0</xdr:rowOff>
    </xdr:from>
    <xdr:ext cx="1974451" cy="533400"/>
    <xdr:sp macro="" textlink="">
      <xdr:nvSpPr>
        <xdr:cNvPr id="2422" name="3 CuadroTexto"/>
        <xdr:cNvSpPr txBox="1"/>
      </xdr:nvSpPr>
      <xdr:spPr>
        <a:xfrm>
          <a:off x="8982075" y="40805100"/>
          <a:ext cx="1974451"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solidFill>
              <a:schemeClr val="tx1"/>
            </a:solidFill>
            <a:effectLst/>
            <a:latin typeface="+mn-lt"/>
            <a:ea typeface="+mn-ea"/>
            <a:cs typeface="+mn-cs"/>
          </a:endParaRPr>
        </a:p>
        <a:p>
          <a:endParaRPr lang="es-PY" sz="1100">
            <a:solidFill>
              <a:schemeClr val="tx1"/>
            </a:solidFill>
            <a:effectLst/>
            <a:latin typeface="+mn-lt"/>
            <a:ea typeface="+mn-ea"/>
            <a:cs typeface="+mn-cs"/>
          </a:endParaRPr>
        </a:p>
      </xdr:txBody>
    </xdr:sp>
    <xdr:clientData/>
  </xdr:oneCellAnchor>
  <xdr:oneCellAnchor>
    <xdr:from>
      <xdr:col>5</xdr:col>
      <xdr:colOff>800100</xdr:colOff>
      <xdr:row>139</xdr:row>
      <xdr:rowOff>0</xdr:rowOff>
    </xdr:from>
    <xdr:ext cx="807244" cy="558800"/>
    <xdr:sp macro="" textlink="">
      <xdr:nvSpPr>
        <xdr:cNvPr id="2423" name="3 CuadroTexto"/>
        <xdr:cNvSpPr txBox="1"/>
      </xdr:nvSpPr>
      <xdr:spPr>
        <a:xfrm>
          <a:off x="12287250" y="40805100"/>
          <a:ext cx="807244" cy="55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PY" sz="1100">
            <a:solidFill>
              <a:schemeClr val="tx1"/>
            </a:solidFill>
            <a:effectLst/>
            <a:latin typeface="+mn-lt"/>
            <a:ea typeface="+mn-ea"/>
            <a:cs typeface="+mn-cs"/>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720183</xdr:colOff>
      <xdr:row>0</xdr:row>
      <xdr:rowOff>23232</xdr:rowOff>
    </xdr:from>
    <xdr:to>
      <xdr:col>5</xdr:col>
      <xdr:colOff>1556524</xdr:colOff>
      <xdr:row>5</xdr:row>
      <xdr:rowOff>178858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6558" y="23232"/>
          <a:ext cx="6417991" cy="11081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720183</xdr:colOff>
      <xdr:row>0</xdr:row>
      <xdr:rowOff>23232</xdr:rowOff>
    </xdr:from>
    <xdr:to>
      <xdr:col>5</xdr:col>
      <xdr:colOff>1651774</xdr:colOff>
      <xdr:row>5</xdr:row>
      <xdr:rowOff>178858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6558" y="23232"/>
          <a:ext cx="6408466" cy="11081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714375</xdr:colOff>
      <xdr:row>0</xdr:row>
      <xdr:rowOff>19050</xdr:rowOff>
    </xdr:from>
    <xdr:ext cx="6429375" cy="1152525"/>
    <xdr:pic>
      <xdr:nvPicPr>
        <xdr:cNvPr id="2" name="image2.jpg"/>
        <xdr:cNvPicPr preferRelativeResize="0"/>
      </xdr:nvPicPr>
      <xdr:blipFill>
        <a:blip xmlns:r="http://schemas.openxmlformats.org/officeDocument/2006/relationships" r:embed="rId1" cstate="print"/>
        <a:stretch>
          <a:fillRect/>
        </a:stretch>
      </xdr:blipFill>
      <xdr:spPr>
        <a:xfrm>
          <a:off x="2190750" y="19050"/>
          <a:ext cx="6429375" cy="11525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1</xdr:col>
      <xdr:colOff>720183</xdr:colOff>
      <xdr:row>0</xdr:row>
      <xdr:rowOff>23232</xdr:rowOff>
    </xdr:from>
    <xdr:to>
      <xdr:col>5</xdr:col>
      <xdr:colOff>1556525</xdr:colOff>
      <xdr:row>5</xdr:row>
      <xdr:rowOff>178858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1283" y="23232"/>
          <a:ext cx="6417992" cy="11081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720183</xdr:colOff>
      <xdr:row>0</xdr:row>
      <xdr:rowOff>23232</xdr:rowOff>
    </xdr:from>
    <xdr:to>
      <xdr:col>5</xdr:col>
      <xdr:colOff>1556524</xdr:colOff>
      <xdr:row>5</xdr:row>
      <xdr:rowOff>178858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6558" y="23232"/>
          <a:ext cx="6417991" cy="11081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720183</xdr:colOff>
      <xdr:row>0</xdr:row>
      <xdr:rowOff>23232</xdr:rowOff>
    </xdr:from>
    <xdr:to>
      <xdr:col>5</xdr:col>
      <xdr:colOff>1556524</xdr:colOff>
      <xdr:row>5</xdr:row>
      <xdr:rowOff>178858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6558" y="23232"/>
          <a:ext cx="6417991" cy="1108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2319617</xdr:colOff>
      <xdr:row>11</xdr:row>
      <xdr:rowOff>0</xdr:rowOff>
    </xdr:from>
    <xdr:ext cx="225254" cy="311496"/>
    <xdr:sp macro="" textlink="">
      <xdr:nvSpPr>
        <xdr:cNvPr id="2" name="7 CuadroTexto"/>
        <xdr:cNvSpPr txBox="1"/>
      </xdr:nvSpPr>
      <xdr:spPr>
        <a:xfrm>
          <a:off x="13101917" y="2771775"/>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0</xdr:col>
      <xdr:colOff>470646</xdr:colOff>
      <xdr:row>11</xdr:row>
      <xdr:rowOff>0</xdr:rowOff>
    </xdr:from>
    <xdr:ext cx="184731" cy="311496"/>
    <xdr:sp macro="" textlink="">
      <xdr:nvSpPr>
        <xdr:cNvPr id="3" name="9 CuadroTexto"/>
        <xdr:cNvSpPr txBox="1"/>
      </xdr:nvSpPr>
      <xdr:spPr>
        <a:xfrm>
          <a:off x="470646" y="2771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400" b="1"/>
        </a:p>
      </xdr:txBody>
    </xdr:sp>
    <xdr:clientData/>
  </xdr:oneCellAnchor>
  <xdr:twoCellAnchor editAs="oneCell">
    <xdr:from>
      <xdr:col>1</xdr:col>
      <xdr:colOff>297781</xdr:colOff>
      <xdr:row>0</xdr:row>
      <xdr:rowOff>28575</xdr:rowOff>
    </xdr:from>
    <xdr:to>
      <xdr:col>5</xdr:col>
      <xdr:colOff>164791</xdr:colOff>
      <xdr:row>4</xdr:row>
      <xdr:rowOff>28575</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17231" y="28575"/>
          <a:ext cx="6010635" cy="762000"/>
        </a:xfrm>
        <a:prstGeom prst="rect">
          <a:avLst/>
        </a:prstGeom>
      </xdr:spPr>
    </xdr:pic>
    <xdr:clientData/>
  </xdr:twoCellAnchor>
  <xdr:oneCellAnchor>
    <xdr:from>
      <xdr:col>5</xdr:col>
      <xdr:colOff>2319617</xdr:colOff>
      <xdr:row>12</xdr:row>
      <xdr:rowOff>0</xdr:rowOff>
    </xdr:from>
    <xdr:ext cx="225254" cy="311496"/>
    <xdr:sp macro="" textlink="">
      <xdr:nvSpPr>
        <xdr:cNvPr id="5" name="7 CuadroTexto"/>
        <xdr:cNvSpPr txBox="1"/>
      </xdr:nvSpPr>
      <xdr:spPr>
        <a:xfrm>
          <a:off x="13101917" y="52578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6"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7"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8"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9"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10"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11"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12"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13"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14"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14</xdr:row>
      <xdr:rowOff>0</xdr:rowOff>
    </xdr:from>
    <xdr:ext cx="225254" cy="311496"/>
    <xdr:sp macro="" textlink="">
      <xdr:nvSpPr>
        <xdr:cNvPr id="15" name="7 CuadroTexto"/>
        <xdr:cNvSpPr txBox="1"/>
      </xdr:nvSpPr>
      <xdr:spPr>
        <a:xfrm>
          <a:off x="13101917" y="156591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0</xdr:col>
      <xdr:colOff>470646</xdr:colOff>
      <xdr:row>11</xdr:row>
      <xdr:rowOff>0</xdr:rowOff>
    </xdr:from>
    <xdr:ext cx="184731" cy="311496"/>
    <xdr:sp macro="" textlink="">
      <xdr:nvSpPr>
        <xdr:cNvPr id="16" name="9 CuadroTexto"/>
        <xdr:cNvSpPr txBox="1"/>
      </xdr:nvSpPr>
      <xdr:spPr>
        <a:xfrm>
          <a:off x="470646" y="2771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400" b="1"/>
        </a:p>
      </xdr:txBody>
    </xdr:sp>
    <xdr:clientData/>
  </xdr:oneCellAnchor>
  <xdr:oneCellAnchor>
    <xdr:from>
      <xdr:col>0</xdr:col>
      <xdr:colOff>470646</xdr:colOff>
      <xdr:row>11</xdr:row>
      <xdr:rowOff>203387</xdr:rowOff>
    </xdr:from>
    <xdr:ext cx="184731" cy="311496"/>
    <xdr:sp macro="" textlink="">
      <xdr:nvSpPr>
        <xdr:cNvPr id="17" name="9 CuadroTexto"/>
        <xdr:cNvSpPr txBox="1"/>
      </xdr:nvSpPr>
      <xdr:spPr>
        <a:xfrm>
          <a:off x="470646" y="2975162"/>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400" b="1"/>
        </a:p>
      </xdr:txBody>
    </xdr:sp>
    <xdr:clientData/>
  </xdr:oneCellAnchor>
  <xdr:oneCellAnchor>
    <xdr:from>
      <xdr:col>0</xdr:col>
      <xdr:colOff>470646</xdr:colOff>
      <xdr:row>12</xdr:row>
      <xdr:rowOff>203387</xdr:rowOff>
    </xdr:from>
    <xdr:ext cx="184731" cy="311496"/>
    <xdr:sp macro="" textlink="">
      <xdr:nvSpPr>
        <xdr:cNvPr id="18" name="9 CuadroTexto"/>
        <xdr:cNvSpPr txBox="1"/>
      </xdr:nvSpPr>
      <xdr:spPr>
        <a:xfrm>
          <a:off x="470646" y="5461187"/>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400" b="1"/>
        </a:p>
      </xdr:txBody>
    </xdr:sp>
    <xdr:clientData/>
  </xdr:oneCellAnchor>
  <xdr:oneCellAnchor>
    <xdr:from>
      <xdr:col>2</xdr:col>
      <xdr:colOff>2319617</xdr:colOff>
      <xdr:row>11</xdr:row>
      <xdr:rowOff>0</xdr:rowOff>
    </xdr:from>
    <xdr:ext cx="225254" cy="311496"/>
    <xdr:sp macro="" textlink="">
      <xdr:nvSpPr>
        <xdr:cNvPr id="19" name="7 CuadroTexto"/>
        <xdr:cNvSpPr txBox="1"/>
      </xdr:nvSpPr>
      <xdr:spPr>
        <a:xfrm>
          <a:off x="7825067" y="2771775"/>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2</xdr:col>
      <xdr:colOff>2319617</xdr:colOff>
      <xdr:row>11</xdr:row>
      <xdr:rowOff>196101</xdr:rowOff>
    </xdr:from>
    <xdr:ext cx="225254" cy="311496"/>
    <xdr:sp macro="" textlink="">
      <xdr:nvSpPr>
        <xdr:cNvPr id="20" name="7 CuadroTexto"/>
        <xdr:cNvSpPr txBox="1"/>
      </xdr:nvSpPr>
      <xdr:spPr>
        <a:xfrm>
          <a:off x="7825067" y="2967876"/>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2</xdr:col>
      <xdr:colOff>2319617</xdr:colOff>
      <xdr:row>11</xdr:row>
      <xdr:rowOff>196101</xdr:rowOff>
    </xdr:from>
    <xdr:ext cx="225254" cy="311496"/>
    <xdr:sp macro="" textlink="">
      <xdr:nvSpPr>
        <xdr:cNvPr id="21" name="7 CuadroTexto"/>
        <xdr:cNvSpPr txBox="1"/>
      </xdr:nvSpPr>
      <xdr:spPr>
        <a:xfrm>
          <a:off x="7825067" y="2967876"/>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2</xdr:col>
      <xdr:colOff>2319617</xdr:colOff>
      <xdr:row>12</xdr:row>
      <xdr:rowOff>196101</xdr:rowOff>
    </xdr:from>
    <xdr:ext cx="225254" cy="311496"/>
    <xdr:sp macro="" textlink="">
      <xdr:nvSpPr>
        <xdr:cNvPr id="22" name="7 CuadroTexto"/>
        <xdr:cNvSpPr txBox="1"/>
      </xdr:nvSpPr>
      <xdr:spPr>
        <a:xfrm>
          <a:off x="7825067" y="545390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2</xdr:col>
      <xdr:colOff>2319617</xdr:colOff>
      <xdr:row>11</xdr:row>
      <xdr:rowOff>0</xdr:rowOff>
    </xdr:from>
    <xdr:ext cx="225254" cy="311496"/>
    <xdr:sp macro="" textlink="">
      <xdr:nvSpPr>
        <xdr:cNvPr id="23" name="7 CuadroTexto"/>
        <xdr:cNvSpPr txBox="1"/>
      </xdr:nvSpPr>
      <xdr:spPr>
        <a:xfrm>
          <a:off x="7825067" y="2771775"/>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2</xdr:col>
      <xdr:colOff>2319617</xdr:colOff>
      <xdr:row>13</xdr:row>
      <xdr:rowOff>196101</xdr:rowOff>
    </xdr:from>
    <xdr:ext cx="225254" cy="311496"/>
    <xdr:sp macro="" textlink="">
      <xdr:nvSpPr>
        <xdr:cNvPr id="24" name="7 CuadroTexto"/>
        <xdr:cNvSpPr txBox="1"/>
      </xdr:nvSpPr>
      <xdr:spPr>
        <a:xfrm>
          <a:off x="7825067" y="1065455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3</xdr:col>
      <xdr:colOff>2319617</xdr:colOff>
      <xdr:row>13</xdr:row>
      <xdr:rowOff>196101</xdr:rowOff>
    </xdr:from>
    <xdr:ext cx="225254" cy="311496"/>
    <xdr:sp macro="" textlink="">
      <xdr:nvSpPr>
        <xdr:cNvPr id="25" name="7 CuadroTexto"/>
        <xdr:cNvSpPr txBox="1"/>
      </xdr:nvSpPr>
      <xdr:spPr>
        <a:xfrm>
          <a:off x="10149167" y="1065455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2</xdr:col>
      <xdr:colOff>2319617</xdr:colOff>
      <xdr:row>13</xdr:row>
      <xdr:rowOff>196101</xdr:rowOff>
    </xdr:from>
    <xdr:ext cx="225254" cy="311496"/>
    <xdr:sp macro="" textlink="">
      <xdr:nvSpPr>
        <xdr:cNvPr id="26" name="7 CuadroTexto"/>
        <xdr:cNvSpPr txBox="1"/>
      </xdr:nvSpPr>
      <xdr:spPr>
        <a:xfrm>
          <a:off x="7825067" y="1065455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twoCellAnchor editAs="oneCell">
    <xdr:from>
      <xdr:col>6</xdr:col>
      <xdr:colOff>119692</xdr:colOff>
      <xdr:row>13</xdr:row>
      <xdr:rowOff>190500</xdr:rowOff>
    </xdr:from>
    <xdr:to>
      <xdr:col>6</xdr:col>
      <xdr:colOff>1095375</xdr:colOff>
      <xdr:row>13</xdr:row>
      <xdr:rowOff>1285875</xdr:rowOff>
    </xdr:to>
    <xdr:pic>
      <xdr:nvPicPr>
        <xdr:cNvPr id="27" name="Imagen 26"/>
        <xdr:cNvPicPr>
          <a:picLocks noChangeAspect="1"/>
        </xdr:cNvPicPr>
      </xdr:nvPicPr>
      <xdr:blipFill>
        <a:blip xmlns:r="http://schemas.openxmlformats.org/officeDocument/2006/relationships" r:embed="rId2"/>
        <a:stretch>
          <a:fillRect/>
        </a:stretch>
      </xdr:blipFill>
      <xdr:spPr>
        <a:xfrm>
          <a:off x="10397167" y="10544175"/>
          <a:ext cx="975683" cy="1095375"/>
        </a:xfrm>
        <a:prstGeom prst="rect">
          <a:avLst/>
        </a:prstGeom>
      </xdr:spPr>
    </xdr:pic>
    <xdr:clientData/>
  </xdr:twoCellAnchor>
  <xdr:twoCellAnchor editAs="oneCell">
    <xdr:from>
      <xdr:col>6</xdr:col>
      <xdr:colOff>228600</xdr:colOff>
      <xdr:row>13</xdr:row>
      <xdr:rowOff>1466850</xdr:rowOff>
    </xdr:from>
    <xdr:to>
      <xdr:col>6</xdr:col>
      <xdr:colOff>1190625</xdr:colOff>
      <xdr:row>13</xdr:row>
      <xdr:rowOff>2463652</xdr:rowOff>
    </xdr:to>
    <xdr:pic>
      <xdr:nvPicPr>
        <xdr:cNvPr id="28" name="Imagen 27"/>
        <xdr:cNvPicPr>
          <a:picLocks noChangeAspect="1"/>
        </xdr:cNvPicPr>
      </xdr:nvPicPr>
      <xdr:blipFill>
        <a:blip xmlns:r="http://schemas.openxmlformats.org/officeDocument/2006/relationships" r:embed="rId3"/>
        <a:stretch>
          <a:fillRect/>
        </a:stretch>
      </xdr:blipFill>
      <xdr:spPr>
        <a:xfrm>
          <a:off x="10506075" y="11820525"/>
          <a:ext cx="962025" cy="996802"/>
        </a:xfrm>
        <a:prstGeom prst="rect">
          <a:avLst/>
        </a:prstGeom>
      </xdr:spPr>
    </xdr:pic>
    <xdr:clientData/>
  </xdr:twoCellAnchor>
  <xdr:twoCellAnchor editAs="oneCell">
    <xdr:from>
      <xdr:col>6</xdr:col>
      <xdr:colOff>85725</xdr:colOff>
      <xdr:row>12</xdr:row>
      <xdr:rowOff>1116806</xdr:rowOff>
    </xdr:from>
    <xdr:to>
      <xdr:col>6</xdr:col>
      <xdr:colOff>1352550</xdr:colOff>
      <xdr:row>12</xdr:row>
      <xdr:rowOff>2440200</xdr:rowOff>
    </xdr:to>
    <xdr:pic>
      <xdr:nvPicPr>
        <xdr:cNvPr id="29" name="Imagen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63200" y="6269831"/>
          <a:ext cx="1266825" cy="1323394"/>
        </a:xfrm>
        <a:prstGeom prst="rect">
          <a:avLst/>
        </a:prstGeom>
      </xdr:spPr>
    </xdr:pic>
    <xdr:clientData/>
  </xdr:twoCellAnchor>
  <xdr:twoCellAnchor editAs="oneCell">
    <xdr:from>
      <xdr:col>5</xdr:col>
      <xdr:colOff>1543050</xdr:colOff>
      <xdr:row>12</xdr:row>
      <xdr:rowOff>32639</xdr:rowOff>
    </xdr:from>
    <xdr:to>
      <xdr:col>6</xdr:col>
      <xdr:colOff>1552575</xdr:colOff>
      <xdr:row>12</xdr:row>
      <xdr:rowOff>950861</xdr:rowOff>
    </xdr:to>
    <xdr:pic>
      <xdr:nvPicPr>
        <xdr:cNvPr id="30" name="Imagen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10800" y="5185664"/>
          <a:ext cx="1552575" cy="918222"/>
        </a:xfrm>
        <a:prstGeom prst="rect">
          <a:avLst/>
        </a:prstGeom>
      </xdr:spPr>
    </xdr:pic>
    <xdr:clientData/>
  </xdr:twoCellAnchor>
  <xdr:twoCellAnchor editAs="oneCell">
    <xdr:from>
      <xdr:col>6</xdr:col>
      <xdr:colOff>69075</xdr:colOff>
      <xdr:row>12</xdr:row>
      <xdr:rowOff>2537850</xdr:rowOff>
    </xdr:from>
    <xdr:to>
      <xdr:col>6</xdr:col>
      <xdr:colOff>1409700</xdr:colOff>
      <xdr:row>12</xdr:row>
      <xdr:rowOff>4076700</xdr:rowOff>
    </xdr:to>
    <xdr:pic>
      <xdr:nvPicPr>
        <xdr:cNvPr id="31" name="Imagen 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46550" y="7690875"/>
          <a:ext cx="1340625" cy="1538850"/>
        </a:xfrm>
        <a:prstGeom prst="rect">
          <a:avLst/>
        </a:prstGeom>
      </xdr:spPr>
    </xdr:pic>
    <xdr:clientData/>
  </xdr:twoCellAnchor>
  <xdr:twoCellAnchor editAs="oneCell">
    <xdr:from>
      <xdr:col>6</xdr:col>
      <xdr:colOff>161925</xdr:colOff>
      <xdr:row>13</xdr:row>
      <xdr:rowOff>2553890</xdr:rowOff>
    </xdr:from>
    <xdr:to>
      <xdr:col>6</xdr:col>
      <xdr:colOff>1266825</xdr:colOff>
      <xdr:row>13</xdr:row>
      <xdr:rowOff>3695104</xdr:rowOff>
    </xdr:to>
    <xdr:pic>
      <xdr:nvPicPr>
        <xdr:cNvPr id="32" name="Imagen 3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39400" y="12907565"/>
          <a:ext cx="1104900" cy="1141214"/>
        </a:xfrm>
        <a:prstGeom prst="rect">
          <a:avLst/>
        </a:prstGeom>
      </xdr:spPr>
    </xdr:pic>
    <xdr:clientData/>
  </xdr:twoCellAnchor>
  <xdr:twoCellAnchor editAs="oneCell">
    <xdr:from>
      <xdr:col>6</xdr:col>
      <xdr:colOff>142875</xdr:colOff>
      <xdr:row>13</xdr:row>
      <xdr:rowOff>3743325</xdr:rowOff>
    </xdr:from>
    <xdr:to>
      <xdr:col>6</xdr:col>
      <xdr:colOff>962025</xdr:colOff>
      <xdr:row>13</xdr:row>
      <xdr:rowOff>4981575</xdr:rowOff>
    </xdr:to>
    <xdr:pic>
      <xdr:nvPicPr>
        <xdr:cNvPr id="33" name="Imagen 3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V="1">
          <a:off x="10420350" y="14097000"/>
          <a:ext cx="819150" cy="1238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2319617</xdr:colOff>
      <xdr:row>11</xdr:row>
      <xdr:rowOff>196101</xdr:rowOff>
    </xdr:from>
    <xdr:ext cx="225254" cy="311496"/>
    <xdr:sp macro="" textlink="">
      <xdr:nvSpPr>
        <xdr:cNvPr id="2" name="7 CuadroTexto"/>
        <xdr:cNvSpPr txBox="1"/>
      </xdr:nvSpPr>
      <xdr:spPr>
        <a:xfrm>
          <a:off x="9682442" y="252020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0</xdr:col>
      <xdr:colOff>470646</xdr:colOff>
      <xdr:row>11</xdr:row>
      <xdr:rowOff>203387</xdr:rowOff>
    </xdr:from>
    <xdr:ext cx="184731" cy="311496"/>
    <xdr:sp macro="" textlink="">
      <xdr:nvSpPr>
        <xdr:cNvPr id="3" name="9 CuadroTexto"/>
        <xdr:cNvSpPr txBox="1"/>
      </xdr:nvSpPr>
      <xdr:spPr>
        <a:xfrm>
          <a:off x="470646" y="2527487"/>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400" b="1"/>
        </a:p>
      </xdr:txBody>
    </xdr:sp>
    <xdr:clientData/>
  </xdr:oneCellAnchor>
  <xdr:twoCellAnchor editAs="oneCell">
    <xdr:from>
      <xdr:col>1</xdr:col>
      <xdr:colOff>1193131</xdr:colOff>
      <xdr:row>0</xdr:row>
      <xdr:rowOff>0</xdr:rowOff>
    </xdr:from>
    <xdr:to>
      <xdr:col>5</xdr:col>
      <xdr:colOff>1136341</xdr:colOff>
      <xdr:row>6</xdr:row>
      <xdr:rowOff>86262</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8531" y="0"/>
          <a:ext cx="6010635" cy="1019712"/>
        </a:xfrm>
        <a:prstGeom prst="rect">
          <a:avLst/>
        </a:prstGeom>
      </xdr:spPr>
    </xdr:pic>
    <xdr:clientData/>
  </xdr:twoCellAnchor>
  <xdr:oneCellAnchor>
    <xdr:from>
      <xdr:col>5</xdr:col>
      <xdr:colOff>2319617</xdr:colOff>
      <xdr:row>13</xdr:row>
      <xdr:rowOff>0</xdr:rowOff>
    </xdr:from>
    <xdr:ext cx="225254" cy="311496"/>
    <xdr:sp macro="" textlink="">
      <xdr:nvSpPr>
        <xdr:cNvPr id="5" name="7 CuadroTexto"/>
        <xdr:cNvSpPr txBox="1"/>
      </xdr:nvSpPr>
      <xdr:spPr>
        <a:xfrm>
          <a:off x="9682442" y="360045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15</xdr:row>
      <xdr:rowOff>196101</xdr:rowOff>
    </xdr:from>
    <xdr:ext cx="225254" cy="311496"/>
    <xdr:sp macro="" textlink="">
      <xdr:nvSpPr>
        <xdr:cNvPr id="6" name="7 CuadroTexto"/>
        <xdr:cNvSpPr txBox="1"/>
      </xdr:nvSpPr>
      <xdr:spPr>
        <a:xfrm>
          <a:off x="9682442" y="514910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17</xdr:row>
      <xdr:rowOff>0</xdr:rowOff>
    </xdr:from>
    <xdr:ext cx="225254" cy="311496"/>
    <xdr:sp macro="" textlink="">
      <xdr:nvSpPr>
        <xdr:cNvPr id="7" name="7 CuadroTexto"/>
        <xdr:cNvSpPr txBox="1"/>
      </xdr:nvSpPr>
      <xdr:spPr>
        <a:xfrm>
          <a:off x="9682442" y="607695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17</xdr:row>
      <xdr:rowOff>196101</xdr:rowOff>
    </xdr:from>
    <xdr:ext cx="225254" cy="311496"/>
    <xdr:sp macro="" textlink="">
      <xdr:nvSpPr>
        <xdr:cNvPr id="8" name="7 CuadroTexto"/>
        <xdr:cNvSpPr txBox="1"/>
      </xdr:nvSpPr>
      <xdr:spPr>
        <a:xfrm>
          <a:off x="9682442" y="627305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17</xdr:row>
      <xdr:rowOff>196101</xdr:rowOff>
    </xdr:from>
    <xdr:ext cx="225254" cy="311496"/>
    <xdr:sp macro="" textlink="">
      <xdr:nvSpPr>
        <xdr:cNvPr id="9" name="7 CuadroTexto"/>
        <xdr:cNvSpPr txBox="1"/>
      </xdr:nvSpPr>
      <xdr:spPr>
        <a:xfrm>
          <a:off x="9682442" y="627305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21</xdr:row>
      <xdr:rowOff>196101</xdr:rowOff>
    </xdr:from>
    <xdr:ext cx="225254" cy="311496"/>
    <xdr:sp macro="" textlink="">
      <xdr:nvSpPr>
        <xdr:cNvPr id="10" name="7 CuadroTexto"/>
        <xdr:cNvSpPr txBox="1"/>
      </xdr:nvSpPr>
      <xdr:spPr>
        <a:xfrm>
          <a:off x="9682442" y="1370255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19</xdr:row>
      <xdr:rowOff>196101</xdr:rowOff>
    </xdr:from>
    <xdr:ext cx="225254" cy="311496"/>
    <xdr:sp macro="" textlink="">
      <xdr:nvSpPr>
        <xdr:cNvPr id="11" name="7 CuadroTexto"/>
        <xdr:cNvSpPr txBox="1"/>
      </xdr:nvSpPr>
      <xdr:spPr>
        <a:xfrm>
          <a:off x="9682442" y="838760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20</xdr:row>
      <xdr:rowOff>196101</xdr:rowOff>
    </xdr:from>
    <xdr:ext cx="225254" cy="311496"/>
    <xdr:sp macro="" textlink="">
      <xdr:nvSpPr>
        <xdr:cNvPr id="12" name="7 CuadroTexto"/>
        <xdr:cNvSpPr txBox="1"/>
      </xdr:nvSpPr>
      <xdr:spPr>
        <a:xfrm>
          <a:off x="9682442" y="892100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21</xdr:row>
      <xdr:rowOff>0</xdr:rowOff>
    </xdr:from>
    <xdr:ext cx="225254" cy="311496"/>
    <xdr:sp macro="" textlink="">
      <xdr:nvSpPr>
        <xdr:cNvPr id="13" name="7 CuadroTexto"/>
        <xdr:cNvSpPr txBox="1"/>
      </xdr:nvSpPr>
      <xdr:spPr>
        <a:xfrm>
          <a:off x="9682442" y="9454401"/>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22</xdr:row>
      <xdr:rowOff>196101</xdr:rowOff>
    </xdr:from>
    <xdr:ext cx="225254" cy="311496"/>
    <xdr:sp macro="" textlink="">
      <xdr:nvSpPr>
        <xdr:cNvPr id="14" name="7 CuadroTexto"/>
        <xdr:cNvSpPr txBox="1"/>
      </xdr:nvSpPr>
      <xdr:spPr>
        <a:xfrm>
          <a:off x="9682442" y="17845926"/>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5</xdr:col>
      <xdr:colOff>2319617</xdr:colOff>
      <xdr:row>19</xdr:row>
      <xdr:rowOff>0</xdr:rowOff>
    </xdr:from>
    <xdr:ext cx="225254" cy="311496"/>
    <xdr:sp macro="" textlink="">
      <xdr:nvSpPr>
        <xdr:cNvPr id="15" name="7 CuadroTexto"/>
        <xdr:cNvSpPr txBox="1"/>
      </xdr:nvSpPr>
      <xdr:spPr>
        <a:xfrm>
          <a:off x="9682442" y="81915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189137</xdr:colOff>
      <xdr:row>22</xdr:row>
      <xdr:rowOff>28575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143000"/>
          <a:ext cx="3237137" cy="3076575"/>
        </a:xfrm>
        <a:prstGeom prst="rect">
          <a:avLst/>
        </a:prstGeom>
      </xdr:spPr>
    </xdr:pic>
    <xdr:clientData/>
  </xdr:twoCellAnchor>
  <xdr:twoCellAnchor editAs="oneCell">
    <xdr:from>
      <xdr:col>6</xdr:col>
      <xdr:colOff>504825</xdr:colOff>
      <xdr:row>2</xdr:row>
      <xdr:rowOff>133350</xdr:rowOff>
    </xdr:from>
    <xdr:to>
      <xdr:col>9</xdr:col>
      <xdr:colOff>466725</xdr:colOff>
      <xdr:row>22</xdr:row>
      <xdr:rowOff>133350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76825" y="514350"/>
          <a:ext cx="2247900" cy="3810000"/>
        </a:xfrm>
        <a:prstGeom prst="rect">
          <a:avLst/>
        </a:prstGeom>
      </xdr:spPr>
    </xdr:pic>
    <xdr:clientData/>
  </xdr:twoCellAnchor>
  <xdr:twoCellAnchor editAs="oneCell">
    <xdr:from>
      <xdr:col>1</xdr:col>
      <xdr:colOff>76200</xdr:colOff>
      <xdr:row>28</xdr:row>
      <xdr:rowOff>9525</xdr:rowOff>
    </xdr:from>
    <xdr:to>
      <xdr:col>5</xdr:col>
      <xdr:colOff>76200</xdr:colOff>
      <xdr:row>49</xdr:row>
      <xdr:rowOff>66675</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8200" y="5343525"/>
          <a:ext cx="3048000" cy="4057650"/>
        </a:xfrm>
        <a:prstGeom prst="rect">
          <a:avLst/>
        </a:prstGeom>
      </xdr:spPr>
    </xdr:pic>
    <xdr:clientData/>
  </xdr:twoCellAnchor>
  <xdr:twoCellAnchor editAs="oneCell">
    <xdr:from>
      <xdr:col>6</xdr:col>
      <xdr:colOff>79375</xdr:colOff>
      <xdr:row>26</xdr:row>
      <xdr:rowOff>28575</xdr:rowOff>
    </xdr:from>
    <xdr:to>
      <xdr:col>11</xdr:col>
      <xdr:colOff>247650</xdr:colOff>
      <xdr:row>41</xdr:row>
      <xdr:rowOff>154781</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51375" y="4981575"/>
          <a:ext cx="3978275" cy="29837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2314575</xdr:colOff>
      <xdr:row>11</xdr:row>
      <xdr:rowOff>190500</xdr:rowOff>
    </xdr:from>
    <xdr:ext cx="228600" cy="314325"/>
    <xdr:sp macro="" textlink="">
      <xdr:nvSpPr>
        <xdr:cNvPr id="2" name="Shape 20"/>
        <xdr:cNvSpPr txBox="1"/>
      </xdr:nvSpPr>
      <xdr:spPr>
        <a:xfrm>
          <a:off x="9448800" y="2724150"/>
          <a:ext cx="228600"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400" b="1">
              <a:solidFill>
                <a:schemeClr val="dk1"/>
              </a:solidFill>
              <a:latin typeface="Calibri"/>
              <a:ea typeface="Calibri"/>
              <a:cs typeface="Calibri"/>
              <a:sym typeface="Calibri"/>
            </a:rPr>
            <a:t> </a:t>
          </a:r>
          <a:endParaRPr sz="1400"/>
        </a:p>
      </xdr:txBody>
    </xdr:sp>
    <xdr:clientData fLocksWithSheet="0"/>
  </xdr:oneCellAnchor>
  <xdr:oneCellAnchor>
    <xdr:from>
      <xdr:col>0</xdr:col>
      <xdr:colOff>457200</xdr:colOff>
      <xdr:row>11</xdr:row>
      <xdr:rowOff>190500</xdr:rowOff>
    </xdr:from>
    <xdr:ext cx="190500" cy="314325"/>
    <xdr:sp macro="" textlink="">
      <xdr:nvSpPr>
        <xdr:cNvPr id="3" name="Shape 21"/>
        <xdr:cNvSpPr txBox="1"/>
      </xdr:nvSpPr>
      <xdr:spPr>
        <a:xfrm>
          <a:off x="457200" y="2724150"/>
          <a:ext cx="190500"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400" b="1"/>
        </a:p>
      </xdr:txBody>
    </xdr:sp>
    <xdr:clientData fLocksWithSheet="0"/>
  </xdr:oneCellAnchor>
  <xdr:oneCellAnchor>
    <xdr:from>
      <xdr:col>1</xdr:col>
      <xdr:colOff>1333500</xdr:colOff>
      <xdr:row>0</xdr:row>
      <xdr:rowOff>38100</xdr:rowOff>
    </xdr:from>
    <xdr:ext cx="6010275" cy="1057275"/>
    <xdr:pic>
      <xdr:nvPicPr>
        <xdr:cNvPr id="4" name="image2.jpg"/>
        <xdr:cNvPicPr preferRelativeResize="0"/>
      </xdr:nvPicPr>
      <xdr:blipFill>
        <a:blip xmlns:r="http://schemas.openxmlformats.org/officeDocument/2006/relationships" r:embed="rId1" cstate="print"/>
        <a:stretch>
          <a:fillRect/>
        </a:stretch>
      </xdr:blipFill>
      <xdr:spPr>
        <a:xfrm>
          <a:off x="2628900" y="38100"/>
          <a:ext cx="6010275" cy="1057275"/>
        </a:xfrm>
        <a:prstGeom prst="rect">
          <a:avLst/>
        </a:prstGeom>
        <a:noFill/>
      </xdr:spPr>
    </xdr:pic>
    <xdr:clientData fLocksWithSheet="0"/>
  </xdr:oneCellAnchor>
  <xdr:twoCellAnchor editAs="oneCell">
    <xdr:from>
      <xdr:col>6</xdr:col>
      <xdr:colOff>116277</xdr:colOff>
      <xdr:row>16</xdr:row>
      <xdr:rowOff>111758</xdr:rowOff>
    </xdr:from>
    <xdr:to>
      <xdr:col>6</xdr:col>
      <xdr:colOff>2574341</xdr:colOff>
      <xdr:row>16</xdr:row>
      <xdr:rowOff>3529854</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50827" y="7198358"/>
          <a:ext cx="2458064" cy="3418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52099</xdr:colOff>
      <xdr:row>17</xdr:row>
      <xdr:rowOff>56029</xdr:rowOff>
    </xdr:from>
    <xdr:to>
      <xdr:col>24</xdr:col>
      <xdr:colOff>33422</xdr:colOff>
      <xdr:row>17</xdr:row>
      <xdr:rowOff>3237949</xdr:rowOff>
    </xdr:to>
    <xdr:pic>
      <xdr:nvPicPr>
        <xdr:cNvPr id="6" name="Imagen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96046" y="10767476"/>
          <a:ext cx="7885402" cy="3181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79375</xdr:colOff>
      <xdr:row>17</xdr:row>
      <xdr:rowOff>238125</xdr:rowOff>
    </xdr:from>
    <xdr:to>
      <xdr:col>6</xdr:col>
      <xdr:colOff>2659062</xdr:colOff>
      <xdr:row>17</xdr:row>
      <xdr:rowOff>3396127</xdr:rowOff>
    </xdr:to>
    <xdr:pic>
      <xdr:nvPicPr>
        <xdr:cNvPr id="7" name="Imagen 6"/>
        <xdr:cNvPicPr>
          <a:picLocks noChangeAspect="1"/>
        </xdr:cNvPicPr>
      </xdr:nvPicPr>
      <xdr:blipFill>
        <a:blip xmlns:r="http://schemas.openxmlformats.org/officeDocument/2006/relationships" r:embed="rId4"/>
        <a:stretch>
          <a:fillRect/>
        </a:stretch>
      </xdr:blipFill>
      <xdr:spPr>
        <a:xfrm>
          <a:off x="9813925" y="10991850"/>
          <a:ext cx="2579687" cy="3158002"/>
        </a:xfrm>
        <a:prstGeom prst="rect">
          <a:avLst/>
        </a:prstGeom>
      </xdr:spPr>
    </xdr:pic>
    <xdr:clientData/>
  </xdr:twoCellAnchor>
  <xdr:twoCellAnchor editAs="oneCell">
    <xdr:from>
      <xdr:col>6</xdr:col>
      <xdr:colOff>56029</xdr:colOff>
      <xdr:row>13</xdr:row>
      <xdr:rowOff>37352</xdr:rowOff>
    </xdr:from>
    <xdr:to>
      <xdr:col>7</xdr:col>
      <xdr:colOff>19844</xdr:colOff>
      <xdr:row>15</xdr:row>
      <xdr:rowOff>82573</xdr:rowOff>
    </xdr:to>
    <xdr:pic>
      <xdr:nvPicPr>
        <xdr:cNvPr id="8" name="Imagen 7"/>
        <xdr:cNvPicPr>
          <a:picLocks noChangeAspect="1"/>
        </xdr:cNvPicPr>
      </xdr:nvPicPr>
      <xdr:blipFill>
        <a:blip xmlns:r="http://schemas.openxmlformats.org/officeDocument/2006/relationships" r:embed="rId5"/>
        <a:stretch>
          <a:fillRect/>
        </a:stretch>
      </xdr:blipFill>
      <xdr:spPr>
        <a:xfrm>
          <a:off x="9790579" y="2971052"/>
          <a:ext cx="2649865" cy="2864621"/>
        </a:xfrm>
        <a:prstGeom prst="rect">
          <a:avLst/>
        </a:prstGeom>
      </xdr:spPr>
    </xdr:pic>
    <xdr:clientData/>
  </xdr:twoCellAnchor>
  <xdr:twoCellAnchor editAs="oneCell">
    <xdr:from>
      <xdr:col>9</xdr:col>
      <xdr:colOff>326125</xdr:colOff>
      <xdr:row>7</xdr:row>
      <xdr:rowOff>84090</xdr:rowOff>
    </xdr:from>
    <xdr:to>
      <xdr:col>17</xdr:col>
      <xdr:colOff>53096</xdr:colOff>
      <xdr:row>14</xdr:row>
      <xdr:rowOff>492420</xdr:rowOff>
    </xdr:to>
    <xdr:pic>
      <xdr:nvPicPr>
        <xdr:cNvPr id="9" name="Imagen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195862" y="1370801"/>
          <a:ext cx="5475392" cy="333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607240</xdr:colOff>
      <xdr:row>8</xdr:row>
      <xdr:rowOff>539</xdr:rowOff>
    </xdr:from>
    <xdr:to>
      <xdr:col>25</xdr:col>
      <xdr:colOff>361433</xdr:colOff>
      <xdr:row>14</xdr:row>
      <xdr:rowOff>809921</xdr:rowOff>
    </xdr:to>
    <xdr:pic>
      <xdr:nvPicPr>
        <xdr:cNvPr id="10" name="Imagen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225398" y="1688302"/>
          <a:ext cx="5502614" cy="333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665726</xdr:colOff>
      <xdr:row>14</xdr:row>
      <xdr:rowOff>1182136</xdr:rowOff>
    </xdr:from>
    <xdr:to>
      <xdr:col>18</xdr:col>
      <xdr:colOff>454150</xdr:colOff>
      <xdr:row>16</xdr:row>
      <xdr:rowOff>2889036</xdr:rowOff>
    </xdr:to>
    <xdr:pic>
      <xdr:nvPicPr>
        <xdr:cNvPr id="11" name="Imagen 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535463" y="5393189"/>
          <a:ext cx="6255398" cy="4547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422076</xdr:colOff>
      <xdr:row>14</xdr:row>
      <xdr:rowOff>1436835</xdr:rowOff>
    </xdr:from>
    <xdr:to>
      <xdr:col>26</xdr:col>
      <xdr:colOff>606429</xdr:colOff>
      <xdr:row>16</xdr:row>
      <xdr:rowOff>3189823</xdr:rowOff>
    </xdr:to>
    <xdr:pic>
      <xdr:nvPicPr>
        <xdr:cNvPr id="12" name="Imagen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77339" y="5647888"/>
          <a:ext cx="5214222" cy="4593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1333500</xdr:colOff>
      <xdr:row>0</xdr:row>
      <xdr:rowOff>44916</xdr:rowOff>
    </xdr:from>
    <xdr:to>
      <xdr:col>5</xdr:col>
      <xdr:colOff>2097865</xdr:colOff>
      <xdr:row>5</xdr:row>
      <xdr:rowOff>111125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5100" y="44916"/>
          <a:ext cx="6022165" cy="10187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2205317</xdr:colOff>
      <xdr:row>14</xdr:row>
      <xdr:rowOff>0</xdr:rowOff>
    </xdr:from>
    <xdr:ext cx="184731" cy="311496"/>
    <xdr:sp macro="" textlink="">
      <xdr:nvSpPr>
        <xdr:cNvPr id="2" name="7 CuadroTexto"/>
        <xdr:cNvSpPr txBox="1"/>
      </xdr:nvSpPr>
      <xdr:spPr>
        <a:xfrm>
          <a:off x="11444567" y="13392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400" b="1"/>
        </a:p>
      </xdr:txBody>
    </xdr:sp>
    <xdr:clientData/>
  </xdr:oneCellAnchor>
  <xdr:oneCellAnchor>
    <xdr:from>
      <xdr:col>0</xdr:col>
      <xdr:colOff>558121</xdr:colOff>
      <xdr:row>2</xdr:row>
      <xdr:rowOff>164509</xdr:rowOff>
    </xdr:from>
    <xdr:ext cx="184731" cy="311496"/>
    <xdr:sp macro="" textlink="">
      <xdr:nvSpPr>
        <xdr:cNvPr id="3" name="9 CuadroTexto"/>
        <xdr:cNvSpPr txBox="1"/>
      </xdr:nvSpPr>
      <xdr:spPr>
        <a:xfrm>
          <a:off x="558121" y="545509"/>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400" b="1"/>
        </a:p>
      </xdr:txBody>
    </xdr:sp>
    <xdr:clientData/>
  </xdr:oneCellAnchor>
  <xdr:twoCellAnchor editAs="oneCell">
    <xdr:from>
      <xdr:col>1</xdr:col>
      <xdr:colOff>1333500</xdr:colOff>
      <xdr:row>0</xdr:row>
      <xdr:rowOff>44916</xdr:rowOff>
    </xdr:from>
    <xdr:to>
      <xdr:col>5</xdr:col>
      <xdr:colOff>1338262</xdr:colOff>
      <xdr:row>5</xdr:row>
      <xdr:rowOff>76199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6050" y="44916"/>
          <a:ext cx="5995987" cy="983783"/>
        </a:xfrm>
        <a:prstGeom prst="rect">
          <a:avLst/>
        </a:prstGeom>
      </xdr:spPr>
    </xdr:pic>
    <xdr:clientData/>
  </xdr:twoCellAnchor>
  <xdr:oneCellAnchor>
    <xdr:from>
      <xdr:col>5</xdr:col>
      <xdr:colOff>2319617</xdr:colOff>
      <xdr:row>18</xdr:row>
      <xdr:rowOff>0</xdr:rowOff>
    </xdr:from>
    <xdr:ext cx="225254" cy="311496"/>
    <xdr:sp macro="" textlink="">
      <xdr:nvSpPr>
        <xdr:cNvPr id="5" name="7 CuadroTexto"/>
        <xdr:cNvSpPr txBox="1"/>
      </xdr:nvSpPr>
      <xdr:spPr>
        <a:xfrm>
          <a:off x="11558867" y="18773775"/>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twoCellAnchor editAs="oneCell">
    <xdr:from>
      <xdr:col>6</xdr:col>
      <xdr:colOff>0</xdr:colOff>
      <xdr:row>17</xdr:row>
      <xdr:rowOff>0</xdr:rowOff>
    </xdr:from>
    <xdr:to>
      <xdr:col>6</xdr:col>
      <xdr:colOff>304800</xdr:colOff>
      <xdr:row>17</xdr:row>
      <xdr:rowOff>304800</xdr:rowOff>
    </xdr:to>
    <xdr:sp macro="" textlink="">
      <xdr:nvSpPr>
        <xdr:cNvPr id="6" name="AutoShape 1" descr="blob:https://web.whatsapp.com/c04c8976-802d-4b03-88ff-fc75d466a680"/>
        <xdr:cNvSpPr>
          <a:spLocks noChangeAspect="1" noChangeArrowheads="1"/>
        </xdr:cNvSpPr>
      </xdr:nvSpPr>
      <xdr:spPr bwMode="auto">
        <a:xfrm>
          <a:off x="12296775" y="1790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149679</xdr:colOff>
      <xdr:row>11</xdr:row>
      <xdr:rowOff>288266</xdr:rowOff>
    </xdr:from>
    <xdr:to>
      <xdr:col>6</xdr:col>
      <xdr:colOff>1266825</xdr:colOff>
      <xdr:row>11</xdr:row>
      <xdr:rowOff>2460904</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46454" y="4755491"/>
          <a:ext cx="1117146" cy="2172638"/>
        </a:xfrm>
        <a:prstGeom prst="rect">
          <a:avLst/>
        </a:prstGeom>
      </xdr:spPr>
    </xdr:pic>
    <xdr:clientData/>
  </xdr:twoCellAnchor>
  <xdr:twoCellAnchor editAs="oneCell">
    <xdr:from>
      <xdr:col>6</xdr:col>
      <xdr:colOff>231322</xdr:colOff>
      <xdr:row>12</xdr:row>
      <xdr:rowOff>181588</xdr:rowOff>
    </xdr:from>
    <xdr:to>
      <xdr:col>6</xdr:col>
      <xdr:colOff>1581150</xdr:colOff>
      <xdr:row>12</xdr:row>
      <xdr:rowOff>2296505</xdr:rowOff>
    </xdr:to>
    <xdr:pic>
      <xdr:nvPicPr>
        <xdr:cNvPr id="8" name="Imagen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28097" y="7649188"/>
          <a:ext cx="1349828" cy="2114917"/>
        </a:xfrm>
        <a:prstGeom prst="rect">
          <a:avLst/>
        </a:prstGeom>
      </xdr:spPr>
    </xdr:pic>
    <xdr:clientData/>
  </xdr:twoCellAnchor>
  <xdr:twoCellAnchor editAs="oneCell">
    <xdr:from>
      <xdr:col>6</xdr:col>
      <xdr:colOff>884464</xdr:colOff>
      <xdr:row>19</xdr:row>
      <xdr:rowOff>143146</xdr:rowOff>
    </xdr:from>
    <xdr:to>
      <xdr:col>6</xdr:col>
      <xdr:colOff>1276350</xdr:colOff>
      <xdr:row>19</xdr:row>
      <xdr:rowOff>2166256</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81239" y="19393171"/>
          <a:ext cx="391886" cy="2023110"/>
        </a:xfrm>
        <a:prstGeom prst="rect">
          <a:avLst/>
        </a:prstGeom>
      </xdr:spPr>
    </xdr:pic>
    <xdr:clientData/>
  </xdr:twoCellAnchor>
  <xdr:twoCellAnchor editAs="oneCell">
    <xdr:from>
      <xdr:col>6</xdr:col>
      <xdr:colOff>32658</xdr:colOff>
      <xdr:row>20</xdr:row>
      <xdr:rowOff>243567</xdr:rowOff>
    </xdr:from>
    <xdr:to>
      <xdr:col>6</xdr:col>
      <xdr:colOff>1609725</xdr:colOff>
      <xdr:row>20</xdr:row>
      <xdr:rowOff>3298823</xdr:rowOff>
    </xdr:to>
    <xdr:pic>
      <xdr:nvPicPr>
        <xdr:cNvPr id="10" name="Imagen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29433" y="21912942"/>
          <a:ext cx="1577067" cy="3055256"/>
        </a:xfrm>
        <a:prstGeom prst="rect">
          <a:avLst/>
        </a:prstGeom>
      </xdr:spPr>
    </xdr:pic>
    <xdr:clientData/>
  </xdr:twoCellAnchor>
  <xdr:twoCellAnchor editAs="oneCell">
    <xdr:from>
      <xdr:col>6</xdr:col>
      <xdr:colOff>312964</xdr:colOff>
      <xdr:row>16</xdr:row>
      <xdr:rowOff>299357</xdr:rowOff>
    </xdr:from>
    <xdr:to>
      <xdr:col>6</xdr:col>
      <xdr:colOff>1762125</xdr:colOff>
      <xdr:row>16</xdr:row>
      <xdr:rowOff>3050721</xdr:rowOff>
    </xdr:to>
    <xdr:pic>
      <xdr:nvPicPr>
        <xdr:cNvPr id="11" name="Imagen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609739" y="14901182"/>
          <a:ext cx="1449161" cy="27513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2319617</xdr:colOff>
      <xdr:row>12</xdr:row>
      <xdr:rowOff>196101</xdr:rowOff>
    </xdr:from>
    <xdr:ext cx="225254" cy="311496"/>
    <xdr:sp macro="" textlink="">
      <xdr:nvSpPr>
        <xdr:cNvPr id="2" name="7 CuadroTexto"/>
        <xdr:cNvSpPr txBox="1"/>
      </xdr:nvSpPr>
      <xdr:spPr>
        <a:xfrm>
          <a:off x="8558492" y="3425076"/>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0</xdr:col>
      <xdr:colOff>470646</xdr:colOff>
      <xdr:row>12</xdr:row>
      <xdr:rowOff>203387</xdr:rowOff>
    </xdr:from>
    <xdr:ext cx="184731" cy="311496"/>
    <xdr:sp macro="" textlink="">
      <xdr:nvSpPr>
        <xdr:cNvPr id="3" name="9 CuadroTexto"/>
        <xdr:cNvSpPr txBox="1"/>
      </xdr:nvSpPr>
      <xdr:spPr>
        <a:xfrm>
          <a:off x="470646" y="3432362"/>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400" b="1"/>
        </a:p>
      </xdr:txBody>
    </xdr:sp>
    <xdr:clientData/>
  </xdr:oneCellAnchor>
  <xdr:twoCellAnchor editAs="oneCell">
    <xdr:from>
      <xdr:col>1</xdr:col>
      <xdr:colOff>1333500</xdr:colOff>
      <xdr:row>0</xdr:row>
      <xdr:rowOff>44916</xdr:rowOff>
    </xdr:from>
    <xdr:to>
      <xdr:col>5</xdr:col>
      <xdr:colOff>3069415</xdr:colOff>
      <xdr:row>5</xdr:row>
      <xdr:rowOff>111125</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4675" y="44916"/>
          <a:ext cx="6012640" cy="10187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5</xdr:col>
      <xdr:colOff>2319617</xdr:colOff>
      <xdr:row>11</xdr:row>
      <xdr:rowOff>196101</xdr:rowOff>
    </xdr:from>
    <xdr:ext cx="225254" cy="311496"/>
    <xdr:sp macro="" textlink="">
      <xdr:nvSpPr>
        <xdr:cNvPr id="2" name="7 CuadroTexto"/>
        <xdr:cNvSpPr txBox="1"/>
      </xdr:nvSpPr>
      <xdr:spPr>
        <a:xfrm>
          <a:off x="10168217" y="27813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oneCellAnchor>
    <xdr:from>
      <xdr:col>0</xdr:col>
      <xdr:colOff>470646</xdr:colOff>
      <xdr:row>11</xdr:row>
      <xdr:rowOff>203387</xdr:rowOff>
    </xdr:from>
    <xdr:ext cx="184731" cy="311496"/>
    <xdr:sp macro="" textlink="">
      <xdr:nvSpPr>
        <xdr:cNvPr id="3" name="9 CuadroTexto"/>
        <xdr:cNvSpPr txBox="1"/>
      </xdr:nvSpPr>
      <xdr:spPr>
        <a:xfrm>
          <a:off x="470646" y="2781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400" b="1"/>
        </a:p>
      </xdr:txBody>
    </xdr:sp>
    <xdr:clientData/>
  </xdr:oneCellAnchor>
  <xdr:twoCellAnchor editAs="oneCell">
    <xdr:from>
      <xdr:col>1</xdr:col>
      <xdr:colOff>1333500</xdr:colOff>
      <xdr:row>0</xdr:row>
      <xdr:rowOff>44916</xdr:rowOff>
    </xdr:from>
    <xdr:to>
      <xdr:col>6</xdr:col>
      <xdr:colOff>1377140</xdr:colOff>
      <xdr:row>5</xdr:row>
      <xdr:rowOff>111125</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90925" y="44916"/>
          <a:ext cx="6034865" cy="1018709"/>
        </a:xfrm>
        <a:prstGeom prst="rect">
          <a:avLst/>
        </a:prstGeom>
      </xdr:spPr>
    </xdr:pic>
    <xdr:clientData/>
  </xdr:twoCellAnchor>
  <xdr:oneCellAnchor>
    <xdr:from>
      <xdr:col>2</xdr:col>
      <xdr:colOff>2319617</xdr:colOff>
      <xdr:row>11</xdr:row>
      <xdr:rowOff>196101</xdr:rowOff>
    </xdr:from>
    <xdr:ext cx="225254" cy="311496"/>
    <xdr:sp macro="" textlink="">
      <xdr:nvSpPr>
        <xdr:cNvPr id="5" name="7 CuadroTexto"/>
        <xdr:cNvSpPr txBox="1"/>
      </xdr:nvSpPr>
      <xdr:spPr>
        <a:xfrm>
          <a:off x="5891492" y="2781300"/>
          <a:ext cx="22525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PY" sz="1400" b="1"/>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blioteca%20nacional/Dropbox/Biblioteca%20Nacional/GESTI&#211;N%202022/RENDICI&#211;N%20DE%20CUENTAS%20AL%20CIUDADANO%201ER%20TRIMESTRE/Rendici&#243;n%20de%20Cuentas%202022-%20enero%20a%20jun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9">
          <cell r="D9" t="str">
            <v>Investigadores, estudiantes y usuarios en general.</v>
          </cell>
        </row>
        <row r="12">
          <cell r="D12" t="str">
            <v>Investigadores, estudiantes y usuarios en general.</v>
          </cell>
        </row>
        <row r="13">
          <cell r="D13" t="str">
            <v>Bibliotecarios y  usuarios en general de Bibliotecas Públicas de todo el país.</v>
          </cell>
        </row>
        <row r="18">
          <cell r="B18" t="str">
            <v>Protección y puesta en valor del Acervo de la Biblioteca Nacional</v>
          </cell>
          <cell r="D18" t="str">
            <v>Investigadores, estudiantes y usuarios en general.</v>
          </cell>
          <cell r="G18" t="str">
            <v>Libros restaurados y/o conservados. _Informe mensual de la cantidad de libros conservados y restaurados.</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sfp.gov.py/vchgo/index.php/noticias-2-4/monitoreo-de-la-ley-518914" TargetMode="External"/><Relationship Id="rId18" Type="http://schemas.openxmlformats.org/officeDocument/2006/relationships/hyperlink" Target="https://www.contrataciones.gov.py/convenios-marco/convenio/df8364bf-1ab5-41c4-8672-cebd52057bee/compras/e95a74fa7c893b3fce4804b151bacb12135ded2e.html" TargetMode="External"/><Relationship Id="rId26" Type="http://schemas.openxmlformats.org/officeDocument/2006/relationships/hyperlink" Target="https://www.contrataciones.gov.py/convenios-marco/convenio/65c5bf80-1617-4392-be48-51a1c367f4f0/compras/9764f05f11880dadf53a3a1ba370b34d0979583c.html" TargetMode="External"/><Relationship Id="rId39" Type="http://schemas.openxmlformats.org/officeDocument/2006/relationships/hyperlink" Target="https://www.contrataciones.gov.py/convenios-marco/convenio/82c8f1a6-fde4-49fa-85c8-6b3616276998/compras/b1411533527d6273fa78091accf71f9b02e75c90.html" TargetMode="External"/><Relationship Id="rId3" Type="http://schemas.openxmlformats.org/officeDocument/2006/relationships/hyperlink" Target="https://drive.google.com/file/d/1nYzKQrGsLnrtnDfvgn7gzkvFO_qwHfKD/view" TargetMode="External"/><Relationship Id="rId21" Type="http://schemas.openxmlformats.org/officeDocument/2006/relationships/hyperlink" Target="https://www.contrataciones.gov.py/convenios-marco/convenio/df8364bf-1ab5-41c4-8672-cebd52057bee/compras/0ab006aeae14f92229f9cd2c98a9c0e2b68cb8ff.html" TargetMode="External"/><Relationship Id="rId34" Type="http://schemas.openxmlformats.org/officeDocument/2006/relationships/hyperlink" Target="https://www.contrataciones.gov.py/convenios-marco/convenio/c7b338e9-80b3-43eb-95b3-e71fd56b80e1/compras/f9f01044f1c834fdb51bd34041cb06910a904d1d.html" TargetMode="External"/><Relationship Id="rId42" Type="http://schemas.openxmlformats.org/officeDocument/2006/relationships/hyperlink" Target="https://www.contrataciones.gov.py/convenios-marco/convenio/82c8f1a6-fde4-49fa-85c8-6b3616276998/compras/213e13cf5105a9c2c21d71b626e64b883728fd08.html" TargetMode="External"/><Relationship Id="rId47" Type="http://schemas.openxmlformats.org/officeDocument/2006/relationships/drawing" Target="../drawings/drawing1.xml"/><Relationship Id="rId7" Type="http://schemas.openxmlformats.org/officeDocument/2006/relationships/hyperlink" Target="https://transparencia.senac.gov.py/portal" TargetMode="External"/><Relationship Id="rId12" Type="http://schemas.openxmlformats.org/officeDocument/2006/relationships/hyperlink" Target="https://www.sfp.gov.py/vchgo/index.php/noticias-2-4/monitoreo-de-la-ley-518914" TargetMode="External"/><Relationship Id="rId17" Type="http://schemas.openxmlformats.org/officeDocument/2006/relationships/hyperlink" Target="https://www.contrataciones.gov.py/convenios-marco/convenio/df8364bf-1ab5-41c4-8672-cebd52057bee/compras/5d6783c21bf33a915b76b0a877cbee39ae34cdda.html" TargetMode="External"/><Relationship Id="rId25" Type="http://schemas.openxmlformats.org/officeDocument/2006/relationships/hyperlink" Target="https://www.contrataciones.gov.py/convenios-marco/convenio/495d2bce-fcc9-432b-80cc-c49c92dab627/compras/eab4c074cea77612850bc87abca81938a413df67.html" TargetMode="External"/><Relationship Id="rId33" Type="http://schemas.openxmlformats.org/officeDocument/2006/relationships/hyperlink" Target="https://www.contrataciones.gov.py/convenios-marco/convenio/c7b338e9-80b3-43eb-95b3-e71fd56b80e1/compras/574d2e2a09b4282870170f2f0135931f1612a51c.html" TargetMode="External"/><Relationship Id="rId38" Type="http://schemas.openxmlformats.org/officeDocument/2006/relationships/hyperlink" Target="https://www.contrataciones.gov.py/convenios-marco/convenio/82c8f1a6-fde4-49fa-85c8-6b3616276998/compras/81bacfcd931f74483d0175adc4f86f067cf062ca.html" TargetMode="External"/><Relationship Id="rId46" Type="http://schemas.openxmlformats.org/officeDocument/2006/relationships/printerSettings" Target="../printerSettings/printerSettings1.bin"/><Relationship Id="rId2" Type="http://schemas.openxmlformats.org/officeDocument/2006/relationships/hyperlink" Target="http://www.cultura.gov.py/wp-content/uploads/2016/03/RES-N-619_2020-ACTUALIZACI%C3%93N-DEL-PLAN-ESTRAT%C3%89GICO-INSTITUCIONAL-PEI-R.pdf" TargetMode="External"/><Relationship Id="rId16" Type="http://schemas.openxmlformats.org/officeDocument/2006/relationships/hyperlink" Target="https://www.contrataciones.gov.py/licitaciones/adjudicacion/contrato/1ef64808-95bc-6f70-8530-8fd8e33ada06.html" TargetMode="External"/><Relationship Id="rId20" Type="http://schemas.openxmlformats.org/officeDocument/2006/relationships/hyperlink" Target="https://www.contrataciones.gov.py/convenios-marco/convenio/df8364bf-1ab5-41c4-8672-cebd52057bee/compras/80e570ab1c1720408fdbb9d2f7e3d760005150ea.html" TargetMode="External"/><Relationship Id="rId29" Type="http://schemas.openxmlformats.org/officeDocument/2006/relationships/hyperlink" Target="https://www.contrataciones.gov.py/convenios-marco/convenio/65c5bf80-1617-4392-be48-51a1c367f4f0/compras/021f7600759bc138086bdca6ede531c9a06bcbd6.html" TargetMode="External"/><Relationship Id="rId41" Type="http://schemas.openxmlformats.org/officeDocument/2006/relationships/hyperlink" Target="https://www.contrataciones.gov.py/convenios-marco/convenio/82c8f1a6-fde4-49fa-85c8-6b3616276998/compras/9000e6832af1e5cf3f20790d9717788053859328.html" TargetMode="External"/><Relationship Id="rId1" Type="http://schemas.openxmlformats.org/officeDocument/2006/relationships/hyperlink" Target="https://cultura.gov.py/rendicion-de-cuentas-al-ciudadano/" TargetMode="External"/><Relationship Id="rId6" Type="http://schemas.openxmlformats.org/officeDocument/2006/relationships/hyperlink" Target="https://transparencia.senac.gov.py/portal" TargetMode="External"/><Relationship Id="rId11" Type="http://schemas.openxmlformats.org/officeDocument/2006/relationships/hyperlink" Target="https://www.sfp.gov.py/vchgo/index.php/noticias-2-4/monitoreo-de-la-ley-518914" TargetMode="External"/><Relationship Id="rId24" Type="http://schemas.openxmlformats.org/officeDocument/2006/relationships/hyperlink" Target="https://www.contrataciones.gov.py/convenios-marco/convenio/df8364bf-1ab5-41c4-8672-cebd52057bee/compras/9a90d40a2252eec7fe4d1cd66a0ca730d2365053.html" TargetMode="External"/><Relationship Id="rId32" Type="http://schemas.openxmlformats.org/officeDocument/2006/relationships/hyperlink" Target="https://www.contrataciones.gov.py/convenios-marco/convenio/c7b338e9-80b3-43eb-95b3-e71fd56b80e1/compras/d7ff1905fb29baf8d25a910088bbe5a6d36007dc.html" TargetMode="External"/><Relationship Id="rId37" Type="http://schemas.openxmlformats.org/officeDocument/2006/relationships/hyperlink" Target="https://www.contrataciones.gov.py/convenios-marco/convenio/69c8b501-4a8a-4c6f-ad7c-85e44632c04d/compras/aee04afe4a8c2e27b234fbd941675eb51f081255.html" TargetMode="External"/><Relationship Id="rId40" Type="http://schemas.openxmlformats.org/officeDocument/2006/relationships/hyperlink" Target="https://www.contrataciones.gov.py/convenios-marco/convenio/82c8f1a6-fde4-49fa-85c8-6b3616276998/compras/6d32381fe38e3c0f35a08f9d71bf836a6aface83.html" TargetMode="External"/><Relationship Id="rId45" Type="http://schemas.openxmlformats.org/officeDocument/2006/relationships/hyperlink" Target="https://www.contrataciones.gov.py/convenios-marco/convenio/1d1df1db-0c6a-4d44-99d9-62664ad3b09b/compras/61eaa1312ef30642c90cde508c5eb25a3aa15f9a.html" TargetMode="External"/><Relationship Id="rId5" Type="http://schemas.openxmlformats.org/officeDocument/2006/relationships/hyperlink" Target="https://transparencia.senac.gov.py/portal" TargetMode="External"/><Relationship Id="rId15" Type="http://schemas.openxmlformats.org/officeDocument/2006/relationships/hyperlink" Target="https://www.contrataciones.gov.py/licitaciones/adjudicacion/contrato/1ef54211-c693-67dc-acee-c17255652873.html" TargetMode="External"/><Relationship Id="rId23" Type="http://schemas.openxmlformats.org/officeDocument/2006/relationships/hyperlink" Target="https://www.contrataciones.gov.py/convenios-marco/convenio/df8364bf-1ab5-41c4-8672-cebd52057bee/compras/103500dd16960c2a82f1dd2540d6d2831a05232e.html" TargetMode="External"/><Relationship Id="rId28" Type="http://schemas.openxmlformats.org/officeDocument/2006/relationships/hyperlink" Target="https://www.contrataciones.gov.py/convenios-marco/convenio/65c5bf80-1617-4392-be48-51a1c367f4f0/compras/6c5b13902e25acfe4fdeaa0531a6c8583da8b2c2.html" TargetMode="External"/><Relationship Id="rId36" Type="http://schemas.openxmlformats.org/officeDocument/2006/relationships/hyperlink" Target="https://www.contrataciones.gov.py/convenios-marco/convenio/c7b338e9-80b3-43eb-95b3-e71fd56b80e1/compras/ea6f2d6fe86796d2bfeb0cf1e2441b65a60f6c00.html" TargetMode="External"/><Relationship Id="rId49" Type="http://schemas.openxmlformats.org/officeDocument/2006/relationships/comments" Target="../comments1.xml"/><Relationship Id="rId10" Type="http://schemas.openxmlformats.org/officeDocument/2006/relationships/hyperlink" Target="https://adminaip.paraguay.gov.py/" TargetMode="External"/><Relationship Id="rId19" Type="http://schemas.openxmlformats.org/officeDocument/2006/relationships/hyperlink" Target="https://www.contrataciones.gov.py/convenios-marco/convenio/df8364bf-1ab5-41c4-8672-cebd52057bee/compras/66ed84621089b14e0afdc6a5101847d68b4a8a36.html" TargetMode="External"/><Relationship Id="rId31" Type="http://schemas.openxmlformats.org/officeDocument/2006/relationships/hyperlink" Target="https://www.contrataciones.gov.py/convenios-marco/convenio/65c5bf80-1617-4392-be48-51a1c367f4f0/compras/f536cd39daae509aebd4a445eb5036a53a6d5156.html" TargetMode="External"/><Relationship Id="rId44" Type="http://schemas.openxmlformats.org/officeDocument/2006/relationships/hyperlink" Target="https://www.contrataciones.gov.py/convenios-marco/convenio/82c8f1a6-fde4-49fa-85c8-6b3616276998/compras/12b6bf70e09309a9424ca194b18817e2a45f217f.html" TargetMode="External"/><Relationship Id="rId4" Type="http://schemas.openxmlformats.org/officeDocument/2006/relationships/hyperlink" Target="https://cultura.gov.py/wp-content/uploads/2024/08/Plan-anual-de-rcc.pdf" TargetMode="External"/><Relationship Id="rId9" Type="http://schemas.openxmlformats.org/officeDocument/2006/relationships/hyperlink" Target="https://adminaip.paraguay.gov.py/" TargetMode="External"/><Relationship Id="rId14" Type="http://schemas.openxmlformats.org/officeDocument/2006/relationships/hyperlink" Target="https://www.contrataciones.gov.py/licitaciones/adjudicacion/contrato/1ef32f86-2c4e-6b4e-b24e-1ba4e44b639a.html" TargetMode="External"/><Relationship Id="rId22" Type="http://schemas.openxmlformats.org/officeDocument/2006/relationships/hyperlink" Target="https://www.contrataciones.gov.py/convenios-marco/convenio/df8364bf-1ab5-41c4-8672-cebd52057bee/compras/73c06602152beeb77cf66f7793c9fab4ae4836ec.html" TargetMode="External"/><Relationship Id="rId27" Type="http://schemas.openxmlformats.org/officeDocument/2006/relationships/hyperlink" Target="https://www.contrataciones.gov.py/convenios-marco/convenio/65c5bf80-1617-4392-be48-51a1c367f4f0/compras/222c2c49870f7abc74fd50b077cc1a77f5dd6a53.html" TargetMode="External"/><Relationship Id="rId30" Type="http://schemas.openxmlformats.org/officeDocument/2006/relationships/hyperlink" Target="https://www.contrataciones.gov.py/convenios-marco/convenio/65c5bf80-1617-4392-be48-51a1c367f4f0/compras/77cc4d5ee0c72267553154a62ba74cececbf8d14.html" TargetMode="External"/><Relationship Id="rId35" Type="http://schemas.openxmlformats.org/officeDocument/2006/relationships/hyperlink" Target="https://www.contrataciones.gov.py/convenios-marco/convenio/c7b338e9-80b3-43eb-95b3-e71fd56b80e1/compras/23f32e3bee39a330194e433cfe32ab84c1b7d1ac.html" TargetMode="External"/><Relationship Id="rId43" Type="http://schemas.openxmlformats.org/officeDocument/2006/relationships/hyperlink" Target="https://www.contrataciones.gov.py/convenios-marco/convenio/82c8f1a6-fde4-49fa-85c8-6b3616276998/compras/a3447730e5ddcd8aae7bbefc90951f6e6b355b90.html" TargetMode="External"/><Relationship Id="rId48" Type="http://schemas.openxmlformats.org/officeDocument/2006/relationships/vmlDrawing" Target="../drawings/vmlDrawing1.vml"/><Relationship Id="rId8" Type="http://schemas.openxmlformats.org/officeDocument/2006/relationships/hyperlink" Target="https://adminaip.paraguay.gov.py/"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cultura.gov.py/2024/08/taller-de-cultura-y-economia-creativa-se-realizo-en-aregua/" TargetMode="External"/><Relationship Id="rId2" Type="http://schemas.openxmlformats.org/officeDocument/2006/relationships/hyperlink" Target="https://cultura.gov.py/2024/08/celebran-la-instalacion-y-la-1ra-sesion-del-consejo-nacional-de-lectura-y-libro-en-el-dia-de-la-lectura/https:/cultura.gov.py/2024/07/cultura-organiza-debate-para-fortalecer-politicas-del-libro-y-la-lectura/" TargetMode="External"/><Relationship Id="rId1" Type="http://schemas.openxmlformats.org/officeDocument/2006/relationships/hyperlink" Target="https://cultura.gov.py/2024/06/ibermusica-el-bach-collegium-de-asuncion-presentara-obra-en-guarani-en-alemania/"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cultura.gov.py/2024/06/iberescena-capacitaciones-exitosas-para-el-fortalecimiento-de-las-artes-escenicas-en-paraguay/" TargetMode="External"/><Relationship Id="rId2" Type="http://schemas.openxmlformats.org/officeDocument/2006/relationships/hyperlink" Target="https://www.instagram.com/cultura_py/p/C-lUmefRMYM/?img_index=1" TargetMode="External"/><Relationship Id="rId1" Type="http://schemas.openxmlformats.org/officeDocument/2006/relationships/hyperlink" Target="http://www.iberescena.org/noticias/Programa%20Iberescena/cierra-la-convocatoria-2023-2024-con-un-total-5404"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175"/>
  <sheetViews>
    <sheetView view="pageBreakPreview" topLeftCell="A150" zoomScale="55" zoomScaleNormal="84" zoomScaleSheetLayoutView="55" workbookViewId="0">
      <selection activeCell="A89" sqref="A89:G89"/>
    </sheetView>
  </sheetViews>
  <sheetFormatPr baseColWidth="10" defaultColWidth="9.140625" defaultRowHeight="15"/>
  <cols>
    <col min="1" max="1" width="18.7109375" style="28" customWidth="1"/>
    <col min="2" max="2" width="34.42578125" style="28" customWidth="1"/>
    <col min="3" max="3" width="69" style="28" customWidth="1"/>
    <col min="4" max="4" width="28.5703125" style="28" customWidth="1"/>
    <col min="5" max="5" width="24.85546875" customWidth="1"/>
    <col min="6" max="6" width="51.7109375" style="28" customWidth="1"/>
    <col min="7" max="7" width="39.42578125" customWidth="1"/>
    <col min="8" max="8" width="4.85546875" customWidth="1"/>
    <col min="9" max="9" width="5.42578125" customWidth="1"/>
    <col min="10" max="10" width="4.42578125" customWidth="1"/>
    <col min="11" max="11" width="5.42578125" customWidth="1"/>
    <col min="12" max="12" width="5.28515625" customWidth="1"/>
    <col min="13" max="13" width="4.42578125" customWidth="1"/>
    <col min="14" max="14" width="7.42578125" customWidth="1"/>
  </cols>
  <sheetData>
    <row r="1" spans="1:8" s="42" customFormat="1">
      <c r="A1" s="281"/>
      <c r="B1" s="281"/>
      <c r="C1" s="281"/>
      <c r="D1" s="281"/>
      <c r="E1" s="281"/>
      <c r="F1" s="281"/>
      <c r="G1" s="281"/>
    </row>
    <row r="2" spans="1:8" s="42" customFormat="1">
      <c r="A2" s="281"/>
      <c r="B2" s="281"/>
      <c r="C2" s="281"/>
      <c r="D2" s="281"/>
      <c r="E2" s="281"/>
      <c r="F2" s="281"/>
      <c r="G2" s="281"/>
    </row>
    <row r="3" spans="1:8" s="42" customFormat="1">
      <c r="A3" s="281"/>
      <c r="B3" s="281"/>
      <c r="C3" s="281"/>
      <c r="D3" s="281"/>
      <c r="E3" s="281"/>
      <c r="F3" s="281"/>
      <c r="G3" s="281"/>
    </row>
    <row r="4" spans="1:8" s="42" customFormat="1">
      <c r="A4" s="281"/>
      <c r="B4" s="281"/>
      <c r="C4" s="281"/>
      <c r="D4" s="281"/>
      <c r="E4" s="281"/>
      <c r="F4" s="281"/>
      <c r="G4" s="281"/>
    </row>
    <row r="5" spans="1:8" s="42" customFormat="1">
      <c r="A5" s="281"/>
      <c r="B5" s="281"/>
      <c r="C5" s="281"/>
      <c r="D5" s="281"/>
      <c r="E5" s="281"/>
      <c r="F5" s="281"/>
      <c r="G5" s="281"/>
    </row>
    <row r="6" spans="1:8" s="42" customFormat="1">
      <c r="A6" s="281"/>
      <c r="B6" s="281"/>
      <c r="C6" s="281"/>
      <c r="D6" s="281"/>
      <c r="E6" s="281"/>
      <c r="F6" s="281"/>
      <c r="G6" s="281"/>
    </row>
    <row r="7" spans="1:8" s="42" customFormat="1">
      <c r="A7" s="281"/>
      <c r="B7" s="281"/>
      <c r="C7" s="281"/>
      <c r="D7" s="281"/>
      <c r="E7" s="281"/>
      <c r="F7" s="281"/>
      <c r="G7" s="281"/>
    </row>
    <row r="8" spans="1:8" s="42" customFormat="1">
      <c r="A8" s="281"/>
      <c r="B8" s="281"/>
      <c r="C8" s="281"/>
      <c r="D8" s="281"/>
      <c r="E8" s="281"/>
      <c r="F8" s="281"/>
      <c r="G8" s="281"/>
    </row>
    <row r="9" spans="1:8" ht="23.25">
      <c r="A9" s="323" t="s">
        <v>106</v>
      </c>
      <c r="B9" s="323"/>
      <c r="C9" s="323"/>
      <c r="D9" s="323"/>
      <c r="E9" s="323"/>
      <c r="F9" s="323"/>
      <c r="G9" s="323"/>
      <c r="H9" s="10"/>
    </row>
    <row r="10" spans="1:8" ht="32.25" customHeight="1">
      <c r="A10" s="323"/>
      <c r="B10" s="323"/>
      <c r="C10" s="323"/>
      <c r="D10" s="323"/>
      <c r="E10" s="323"/>
      <c r="F10" s="323"/>
      <c r="G10" s="323"/>
      <c r="H10" s="11"/>
    </row>
    <row r="11" spans="1:8" ht="18.75">
      <c r="A11" s="324" t="s">
        <v>0</v>
      </c>
      <c r="B11" s="324"/>
      <c r="C11" s="324"/>
      <c r="D11" s="324"/>
      <c r="E11" s="324"/>
      <c r="F11" s="324"/>
      <c r="G11" s="324"/>
      <c r="H11" s="12"/>
    </row>
    <row r="12" spans="1:8" ht="24" customHeight="1">
      <c r="A12" s="46" t="s">
        <v>1</v>
      </c>
      <c r="B12" s="332" t="s">
        <v>69</v>
      </c>
      <c r="C12" s="332"/>
      <c r="D12" s="35"/>
      <c r="E12" s="36"/>
      <c r="F12" s="35"/>
      <c r="G12" s="37"/>
      <c r="H12" s="12"/>
    </row>
    <row r="13" spans="1:8" ht="33" customHeight="1">
      <c r="A13" s="47" t="s">
        <v>2</v>
      </c>
      <c r="B13" s="33" t="s">
        <v>110</v>
      </c>
      <c r="C13" s="31"/>
      <c r="D13" s="31"/>
      <c r="E13" s="32"/>
      <c r="F13" s="31"/>
      <c r="G13" s="34"/>
      <c r="H13" s="12"/>
    </row>
    <row r="14" spans="1:8" ht="18.75">
      <c r="A14" s="325" t="s">
        <v>3</v>
      </c>
      <c r="B14" s="326"/>
      <c r="C14" s="326"/>
      <c r="D14" s="326"/>
      <c r="E14" s="326"/>
      <c r="F14" s="326"/>
      <c r="G14" s="327"/>
      <c r="H14" s="12"/>
    </row>
    <row r="15" spans="1:8" ht="15" customHeight="1">
      <c r="A15" s="333" t="s">
        <v>55</v>
      </c>
      <c r="B15" s="334"/>
      <c r="C15" s="334"/>
      <c r="D15" s="334"/>
      <c r="E15" s="334"/>
      <c r="F15" s="334"/>
      <c r="G15" s="334"/>
      <c r="H15" s="13"/>
    </row>
    <row r="16" spans="1:8" ht="15" customHeight="1">
      <c r="A16" s="309"/>
      <c r="B16" s="310"/>
      <c r="C16" s="310"/>
      <c r="D16" s="310"/>
      <c r="E16" s="310"/>
      <c r="F16" s="310"/>
      <c r="G16" s="310"/>
      <c r="H16" s="13"/>
    </row>
    <row r="17" spans="1:8" ht="10.5" customHeight="1">
      <c r="A17" s="309"/>
      <c r="B17" s="310"/>
      <c r="C17" s="310"/>
      <c r="D17" s="310"/>
      <c r="E17" s="310"/>
      <c r="F17" s="310"/>
      <c r="G17" s="310"/>
      <c r="H17" s="13"/>
    </row>
    <row r="18" spans="1:8" ht="9" customHeight="1">
      <c r="A18" s="309"/>
      <c r="B18" s="310"/>
      <c r="C18" s="310"/>
      <c r="D18" s="310"/>
      <c r="E18" s="310"/>
      <c r="F18" s="310"/>
      <c r="G18" s="310"/>
      <c r="H18" s="13"/>
    </row>
    <row r="19" spans="1:8" ht="9.75" customHeight="1">
      <c r="A19" s="309"/>
      <c r="B19" s="310"/>
      <c r="C19" s="310"/>
      <c r="D19" s="310"/>
      <c r="E19" s="310"/>
      <c r="F19" s="310"/>
      <c r="G19" s="310"/>
      <c r="H19" s="13"/>
    </row>
    <row r="20" spans="1:8" ht="0.75" customHeight="1">
      <c r="A20" s="335"/>
      <c r="B20" s="336"/>
      <c r="C20" s="336"/>
      <c r="D20" s="336"/>
      <c r="E20" s="336"/>
      <c r="F20" s="336"/>
      <c r="G20" s="336"/>
      <c r="H20" s="13"/>
    </row>
    <row r="21" spans="1:8" ht="18.75">
      <c r="A21" s="328" t="s">
        <v>4</v>
      </c>
      <c r="B21" s="328"/>
      <c r="C21" s="328"/>
      <c r="D21" s="328"/>
      <c r="E21" s="328"/>
      <c r="F21" s="328"/>
      <c r="G21" s="328"/>
      <c r="H21" s="12"/>
    </row>
    <row r="22" spans="1:8" ht="15" customHeight="1">
      <c r="A22" s="333" t="s">
        <v>56</v>
      </c>
      <c r="B22" s="334"/>
      <c r="C22" s="334"/>
      <c r="D22" s="334"/>
      <c r="E22" s="334"/>
      <c r="F22" s="334"/>
      <c r="G22" s="337"/>
      <c r="H22" s="13"/>
    </row>
    <row r="23" spans="1:8" ht="9" customHeight="1">
      <c r="A23" s="309"/>
      <c r="B23" s="310"/>
      <c r="C23" s="310"/>
      <c r="D23" s="310"/>
      <c r="E23" s="310"/>
      <c r="F23" s="310"/>
      <c r="G23" s="338"/>
      <c r="H23" s="13"/>
    </row>
    <row r="24" spans="1:8" ht="9" customHeight="1">
      <c r="A24" s="309"/>
      <c r="B24" s="310"/>
      <c r="C24" s="310"/>
      <c r="D24" s="310"/>
      <c r="E24" s="310"/>
      <c r="F24" s="310"/>
      <c r="G24" s="338"/>
      <c r="H24" s="13"/>
    </row>
    <row r="25" spans="1:8" ht="15" customHeight="1">
      <c r="A25" s="309"/>
      <c r="B25" s="310"/>
      <c r="C25" s="310"/>
      <c r="D25" s="310"/>
      <c r="E25" s="310"/>
      <c r="F25" s="310"/>
      <c r="G25" s="338"/>
      <c r="H25" s="13"/>
    </row>
    <row r="26" spans="1:8" ht="7.5" customHeight="1">
      <c r="A26" s="309"/>
      <c r="B26" s="310"/>
      <c r="C26" s="310"/>
      <c r="D26" s="310"/>
      <c r="E26" s="310"/>
      <c r="F26" s="310"/>
      <c r="G26" s="338"/>
      <c r="H26" s="13"/>
    </row>
    <row r="27" spans="1:8" ht="15" hidden="1" customHeight="1">
      <c r="A27" s="335"/>
      <c r="B27" s="336"/>
      <c r="C27" s="336"/>
      <c r="D27" s="336"/>
      <c r="E27" s="336"/>
      <c r="F27" s="336"/>
      <c r="G27" s="339"/>
      <c r="H27" s="13"/>
    </row>
    <row r="28" spans="1:8" ht="9.75" customHeight="1">
      <c r="A28" s="21"/>
      <c r="B28" s="21"/>
      <c r="C28" s="21"/>
      <c r="D28" s="21"/>
      <c r="E28" s="16"/>
      <c r="F28" s="21"/>
      <c r="G28" s="16"/>
      <c r="H28" s="13"/>
    </row>
    <row r="29" spans="1:8" s="1" customFormat="1" ht="18.75">
      <c r="A29" s="329" t="s">
        <v>46</v>
      </c>
      <c r="B29" s="329"/>
      <c r="C29" s="329"/>
      <c r="D29" s="329"/>
      <c r="E29" s="329"/>
      <c r="F29" s="329"/>
      <c r="G29" s="329"/>
      <c r="H29" s="14"/>
    </row>
    <row r="30" spans="1:8" s="1" customFormat="1" ht="24.75" customHeight="1">
      <c r="A30" s="330" t="s">
        <v>112</v>
      </c>
      <c r="B30" s="331"/>
      <c r="C30" s="331"/>
      <c r="D30" s="331"/>
      <c r="E30" s="331"/>
      <c r="F30" s="331"/>
      <c r="G30" s="331"/>
      <c r="H30" s="14"/>
    </row>
    <row r="31" spans="1:8" ht="15.75">
      <c r="A31" s="15" t="s">
        <v>5</v>
      </c>
      <c r="B31" s="340" t="s">
        <v>6</v>
      </c>
      <c r="C31" s="341"/>
      <c r="D31" s="342" t="s">
        <v>7</v>
      </c>
      <c r="E31" s="342"/>
      <c r="F31" s="342" t="s">
        <v>8</v>
      </c>
      <c r="G31" s="342"/>
      <c r="H31" s="4"/>
    </row>
    <row r="32" spans="1:8" ht="32.25" customHeight="1">
      <c r="A32" s="8">
        <v>1</v>
      </c>
      <c r="B32" s="306" t="s">
        <v>57</v>
      </c>
      <c r="C32" s="306"/>
      <c r="D32" s="282" t="s">
        <v>111</v>
      </c>
      <c r="E32" s="282"/>
      <c r="F32" s="294" t="s">
        <v>66</v>
      </c>
      <c r="G32" s="295"/>
      <c r="H32" s="2"/>
    </row>
    <row r="33" spans="1:8" ht="30.75" customHeight="1">
      <c r="A33" s="8">
        <v>2</v>
      </c>
      <c r="B33" s="306" t="s">
        <v>58</v>
      </c>
      <c r="C33" s="306"/>
      <c r="D33" s="282" t="s">
        <v>84</v>
      </c>
      <c r="E33" s="282"/>
      <c r="F33" s="294" t="s">
        <v>66</v>
      </c>
      <c r="G33" s="295"/>
      <c r="H33" s="2"/>
    </row>
    <row r="34" spans="1:8" ht="15.75">
      <c r="A34" s="8">
        <v>3</v>
      </c>
      <c r="B34" s="306" t="s">
        <v>59</v>
      </c>
      <c r="C34" s="306"/>
      <c r="D34" s="282" t="s">
        <v>109</v>
      </c>
      <c r="E34" s="282"/>
      <c r="F34" s="294" t="s">
        <v>67</v>
      </c>
      <c r="G34" s="295"/>
      <c r="H34" s="2"/>
    </row>
    <row r="35" spans="1:8" ht="16.5" customHeight="1">
      <c r="A35" s="8">
        <v>4</v>
      </c>
      <c r="B35" s="306" t="s">
        <v>60</v>
      </c>
      <c r="C35" s="306"/>
      <c r="D35" s="282" t="s">
        <v>85</v>
      </c>
      <c r="E35" s="282"/>
      <c r="F35" s="294" t="s">
        <v>66</v>
      </c>
      <c r="G35" s="295"/>
      <c r="H35" s="2"/>
    </row>
    <row r="36" spans="1:8" ht="30.75" customHeight="1">
      <c r="A36" s="8">
        <v>5</v>
      </c>
      <c r="B36" s="306" t="s">
        <v>61</v>
      </c>
      <c r="C36" s="306"/>
      <c r="D36" s="282" t="s">
        <v>314</v>
      </c>
      <c r="E36" s="282"/>
      <c r="F36" s="294" t="s">
        <v>113</v>
      </c>
      <c r="G36" s="295"/>
      <c r="H36" s="2"/>
    </row>
    <row r="37" spans="1:8" ht="15.75">
      <c r="A37" s="8">
        <v>6</v>
      </c>
      <c r="B37" s="306" t="s">
        <v>62</v>
      </c>
      <c r="C37" s="306"/>
      <c r="D37" s="282" t="s">
        <v>83</v>
      </c>
      <c r="E37" s="282"/>
      <c r="F37" s="294" t="s">
        <v>68</v>
      </c>
      <c r="G37" s="295"/>
      <c r="H37" s="2"/>
    </row>
    <row r="38" spans="1:8" ht="33.75" customHeight="1">
      <c r="A38" s="8">
        <v>7</v>
      </c>
      <c r="B38" s="306" t="s">
        <v>64</v>
      </c>
      <c r="C38" s="306"/>
      <c r="D38" s="282" t="s">
        <v>75</v>
      </c>
      <c r="E38" s="282"/>
      <c r="F38" s="294" t="s">
        <v>68</v>
      </c>
      <c r="G38" s="295"/>
      <c r="H38" s="2"/>
    </row>
    <row r="39" spans="1:8" ht="15.75" customHeight="1">
      <c r="A39" s="8">
        <v>8</v>
      </c>
      <c r="B39" s="306" t="s">
        <v>63</v>
      </c>
      <c r="C39" s="306"/>
      <c r="D39" s="282" t="s">
        <v>105</v>
      </c>
      <c r="E39" s="282"/>
      <c r="F39" s="294" t="s">
        <v>68</v>
      </c>
      <c r="G39" s="295"/>
      <c r="H39" s="2"/>
    </row>
    <row r="40" spans="1:8" ht="15.75">
      <c r="A40" s="8">
        <v>9</v>
      </c>
      <c r="B40" s="306" t="s">
        <v>65</v>
      </c>
      <c r="C40" s="306"/>
      <c r="D40" s="282" t="s">
        <v>82</v>
      </c>
      <c r="E40" s="282"/>
      <c r="F40" s="294" t="s">
        <v>68</v>
      </c>
      <c r="G40" s="295"/>
      <c r="H40" s="2"/>
    </row>
    <row r="41" spans="1:8" ht="15.75">
      <c r="A41" s="346" t="s">
        <v>39</v>
      </c>
      <c r="B41" s="346"/>
      <c r="C41" s="346"/>
      <c r="D41" s="346"/>
      <c r="E41" s="292">
        <v>9</v>
      </c>
      <c r="F41" s="292"/>
      <c r="G41" s="292"/>
      <c r="H41" s="2"/>
    </row>
    <row r="42" spans="1:8" ht="15.75" customHeight="1">
      <c r="A42" s="347" t="s">
        <v>41</v>
      </c>
      <c r="B42" s="347"/>
      <c r="C42" s="347"/>
      <c r="D42" s="347"/>
      <c r="E42" s="292">
        <v>5</v>
      </c>
      <c r="F42" s="292"/>
      <c r="G42" s="292"/>
      <c r="H42" s="2"/>
    </row>
    <row r="43" spans="1:8" ht="16.5" customHeight="1">
      <c r="A43" s="347" t="s">
        <v>40</v>
      </c>
      <c r="B43" s="347"/>
      <c r="C43" s="347"/>
      <c r="D43" s="347"/>
      <c r="E43" s="292">
        <v>4</v>
      </c>
      <c r="F43" s="292"/>
      <c r="G43" s="292"/>
      <c r="H43" s="2"/>
    </row>
    <row r="44" spans="1:8" ht="15.75" customHeight="1">
      <c r="A44" s="347" t="s">
        <v>43</v>
      </c>
      <c r="B44" s="347"/>
      <c r="C44" s="347"/>
      <c r="D44" s="347"/>
      <c r="E44" s="292">
        <v>9</v>
      </c>
      <c r="F44" s="292"/>
      <c r="G44" s="292"/>
      <c r="H44" s="2"/>
    </row>
    <row r="45" spans="1:8" s="7" customFormat="1" ht="15.75">
      <c r="A45" s="22"/>
      <c r="B45" s="22"/>
      <c r="C45" s="22"/>
      <c r="D45" s="22"/>
      <c r="E45" s="6"/>
      <c r="F45" s="22"/>
      <c r="G45" s="6"/>
      <c r="H45" s="6"/>
    </row>
    <row r="46" spans="1:8" ht="18.75">
      <c r="A46" s="304" t="s">
        <v>45</v>
      </c>
      <c r="B46" s="305"/>
      <c r="C46" s="305"/>
      <c r="D46" s="305"/>
      <c r="E46" s="305"/>
      <c r="F46" s="305"/>
      <c r="G46" s="305"/>
      <c r="H46" s="2"/>
    </row>
    <row r="47" spans="1:8" ht="17.25">
      <c r="A47" s="307" t="s">
        <v>9</v>
      </c>
      <c r="B47" s="308"/>
      <c r="C47" s="308"/>
      <c r="D47" s="308"/>
      <c r="E47" s="308"/>
      <c r="F47" s="308"/>
      <c r="G47" s="308"/>
      <c r="H47" s="2"/>
    </row>
    <row r="48" spans="1:8" ht="29.25" customHeight="1">
      <c r="A48" s="309" t="s">
        <v>108</v>
      </c>
      <c r="B48" s="310"/>
      <c r="C48" s="310"/>
      <c r="D48" s="310"/>
      <c r="E48" s="310"/>
      <c r="F48" s="310"/>
      <c r="G48" s="310"/>
      <c r="H48" s="2"/>
    </row>
    <row r="49" spans="1:8" ht="15.75" customHeight="1">
      <c r="A49" s="311" t="s">
        <v>44</v>
      </c>
      <c r="B49" s="311"/>
      <c r="C49" s="311"/>
      <c r="D49" s="311"/>
      <c r="E49" s="311"/>
      <c r="F49" s="311"/>
      <c r="G49" s="311"/>
      <c r="H49" s="2"/>
    </row>
    <row r="50" spans="1:8" ht="26.25" customHeight="1">
      <c r="A50" s="296" t="s">
        <v>114</v>
      </c>
      <c r="B50" s="297"/>
      <c r="C50" s="297"/>
      <c r="D50" s="297"/>
      <c r="E50" s="297"/>
      <c r="F50" s="297"/>
      <c r="G50" s="297"/>
      <c r="H50" s="2"/>
    </row>
    <row r="51" spans="1:8" ht="31.5">
      <c r="A51" s="9" t="s">
        <v>10</v>
      </c>
      <c r="B51" s="298" t="s">
        <v>48</v>
      </c>
      <c r="C51" s="299"/>
      <c r="D51" s="9" t="s">
        <v>11</v>
      </c>
      <c r="E51" s="343" t="s">
        <v>12</v>
      </c>
      <c r="F51" s="343"/>
      <c r="G51" s="18" t="s">
        <v>13</v>
      </c>
      <c r="H51" s="2"/>
    </row>
    <row r="52" spans="1:8" ht="152.25" customHeight="1">
      <c r="A52" s="38" t="s">
        <v>14</v>
      </c>
      <c r="B52" s="300" t="s">
        <v>70</v>
      </c>
      <c r="C52" s="301"/>
      <c r="D52" s="39" t="s">
        <v>71</v>
      </c>
      <c r="E52" s="344" t="s">
        <v>78</v>
      </c>
      <c r="F52" s="345"/>
      <c r="G52" s="30" t="s">
        <v>79</v>
      </c>
      <c r="H52" s="2"/>
    </row>
    <row r="53" spans="1:8" ht="131.25" customHeight="1">
      <c r="A53" s="38" t="s">
        <v>15</v>
      </c>
      <c r="B53" s="302" t="s">
        <v>72</v>
      </c>
      <c r="C53" s="303"/>
      <c r="D53" s="60" t="s">
        <v>115</v>
      </c>
      <c r="E53" s="344" t="s">
        <v>74</v>
      </c>
      <c r="F53" s="345"/>
      <c r="G53" s="30" t="s">
        <v>76</v>
      </c>
      <c r="H53" s="2"/>
    </row>
    <row r="54" spans="1:8" ht="23.25" customHeight="1">
      <c r="A54" s="292" t="s">
        <v>54</v>
      </c>
      <c r="B54" s="282"/>
      <c r="C54" s="282"/>
      <c r="D54" s="282"/>
      <c r="E54" s="282"/>
      <c r="F54" s="282"/>
      <c r="G54" s="282"/>
      <c r="H54" s="2"/>
    </row>
    <row r="55" spans="1:8" s="7" customFormat="1" ht="15.75">
      <c r="A55" s="22"/>
      <c r="B55" s="22"/>
      <c r="C55" s="22"/>
      <c r="D55" s="22"/>
      <c r="E55" s="6"/>
      <c r="F55" s="22"/>
      <c r="G55" s="6"/>
      <c r="H55" s="6"/>
    </row>
    <row r="56" spans="1:8" ht="18.75">
      <c r="A56" s="321" t="s">
        <v>47</v>
      </c>
      <c r="B56" s="321"/>
      <c r="C56" s="321"/>
      <c r="D56" s="321"/>
      <c r="E56" s="321"/>
      <c r="F56" s="321"/>
      <c r="G56" s="321"/>
      <c r="H56" s="2"/>
    </row>
    <row r="57" spans="1:8" ht="17.25">
      <c r="A57" s="315" t="s">
        <v>16</v>
      </c>
      <c r="B57" s="315"/>
      <c r="C57" s="315"/>
      <c r="D57" s="315"/>
      <c r="E57" s="315"/>
      <c r="F57" s="315"/>
      <c r="G57" s="315"/>
      <c r="H57" s="2"/>
    </row>
    <row r="58" spans="1:8" ht="15.75">
      <c r="A58" s="19" t="s">
        <v>17</v>
      </c>
      <c r="B58" s="312" t="s">
        <v>42</v>
      </c>
      <c r="C58" s="290"/>
      <c r="D58" s="291"/>
      <c r="E58" s="313" t="s">
        <v>50</v>
      </c>
      <c r="F58" s="314"/>
      <c r="G58" s="314"/>
      <c r="H58" s="2"/>
    </row>
    <row r="59" spans="1:8" s="42" customFormat="1" ht="19.5" customHeight="1">
      <c r="A59" s="41" t="s">
        <v>122</v>
      </c>
      <c r="B59" s="289">
        <v>1</v>
      </c>
      <c r="C59" s="290"/>
      <c r="D59" s="291"/>
      <c r="E59" s="322" t="s">
        <v>315</v>
      </c>
      <c r="F59" s="284"/>
      <c r="G59" s="284"/>
      <c r="H59" s="43"/>
    </row>
    <row r="60" spans="1:8" s="42" customFormat="1" ht="19.5" customHeight="1">
      <c r="A60" s="41" t="s">
        <v>123</v>
      </c>
      <c r="B60" s="289">
        <v>1</v>
      </c>
      <c r="C60" s="319"/>
      <c r="D60" s="320"/>
      <c r="E60" s="316" t="s">
        <v>315</v>
      </c>
      <c r="F60" s="317"/>
      <c r="G60" s="318"/>
      <c r="H60" s="43"/>
    </row>
    <row r="61" spans="1:8" s="42" customFormat="1" ht="20.25" customHeight="1">
      <c r="A61" s="41" t="s">
        <v>124</v>
      </c>
      <c r="B61" s="289">
        <v>1</v>
      </c>
      <c r="C61" s="319"/>
      <c r="D61" s="320"/>
      <c r="E61" s="316" t="s">
        <v>315</v>
      </c>
      <c r="F61" s="317"/>
      <c r="G61" s="318"/>
      <c r="H61" s="43"/>
    </row>
    <row r="62" spans="1:8" ht="26.25" customHeight="1">
      <c r="A62" s="292" t="s">
        <v>54</v>
      </c>
      <c r="B62" s="282"/>
      <c r="C62" s="282"/>
      <c r="D62" s="282"/>
      <c r="E62" s="282"/>
      <c r="F62" s="282"/>
      <c r="G62" s="282"/>
      <c r="H62" s="2"/>
    </row>
    <row r="63" spans="1:8" s="7" customFormat="1" ht="15.75">
      <c r="A63" s="23"/>
      <c r="B63" s="27"/>
      <c r="C63" s="27"/>
      <c r="D63" s="27"/>
      <c r="E63" s="5"/>
      <c r="F63" s="27"/>
      <c r="G63" s="5"/>
      <c r="H63" s="6"/>
    </row>
    <row r="64" spans="1:8" ht="17.25">
      <c r="A64" s="315" t="s">
        <v>19</v>
      </c>
      <c r="B64" s="315"/>
      <c r="C64" s="315"/>
      <c r="D64" s="315"/>
      <c r="E64" s="315"/>
      <c r="F64" s="315"/>
      <c r="G64" s="315"/>
      <c r="H64" s="2"/>
    </row>
    <row r="65" spans="1:15" ht="15.75">
      <c r="A65" s="19" t="s">
        <v>17</v>
      </c>
      <c r="B65" s="284" t="s">
        <v>18</v>
      </c>
      <c r="C65" s="284"/>
      <c r="D65" s="284"/>
      <c r="E65" s="282" t="s">
        <v>49</v>
      </c>
      <c r="F65" s="282"/>
      <c r="G65" s="282"/>
      <c r="H65" s="2"/>
    </row>
    <row r="66" spans="1:15" ht="21" customHeight="1">
      <c r="A66" s="20" t="s">
        <v>80</v>
      </c>
      <c r="B66" s="283">
        <v>1</v>
      </c>
      <c r="C66" s="284"/>
      <c r="D66" s="284"/>
      <c r="E66" s="285" t="s">
        <v>119</v>
      </c>
      <c r="F66" s="286"/>
      <c r="G66" s="286"/>
      <c r="H66" s="2"/>
    </row>
    <row r="67" spans="1:15" ht="15.75">
      <c r="A67" s="20" t="s">
        <v>116</v>
      </c>
      <c r="B67" s="283">
        <v>1</v>
      </c>
      <c r="C67" s="284"/>
      <c r="D67" s="284"/>
      <c r="E67" s="285" t="s">
        <v>119</v>
      </c>
      <c r="F67" s="286"/>
      <c r="G67" s="286"/>
      <c r="H67" s="2"/>
    </row>
    <row r="68" spans="1:15" ht="15.75">
      <c r="A68" s="41" t="s">
        <v>117</v>
      </c>
      <c r="B68" s="289">
        <v>1</v>
      </c>
      <c r="C68" s="290"/>
      <c r="D68" s="291"/>
      <c r="E68" s="285" t="s">
        <v>119</v>
      </c>
      <c r="F68" s="286"/>
      <c r="G68" s="286"/>
      <c r="H68" s="2"/>
    </row>
    <row r="69" spans="1:15" ht="24.75" customHeight="1">
      <c r="A69" s="292" t="s">
        <v>54</v>
      </c>
      <c r="B69" s="282"/>
      <c r="C69" s="282"/>
      <c r="D69" s="282"/>
      <c r="E69" s="282"/>
      <c r="F69" s="282"/>
      <c r="G69" s="282"/>
      <c r="H69" s="2"/>
    </row>
    <row r="70" spans="1:15" ht="15.75">
      <c r="A70" s="24"/>
      <c r="B70" s="24"/>
      <c r="C70" s="24"/>
      <c r="D70" s="24"/>
      <c r="E70" s="2"/>
      <c r="F70" s="24"/>
      <c r="G70" s="2"/>
      <c r="H70" s="2"/>
    </row>
    <row r="71" spans="1:15" ht="17.25">
      <c r="A71" s="293" t="s">
        <v>20</v>
      </c>
      <c r="B71" s="293"/>
      <c r="C71" s="293"/>
      <c r="D71" s="293"/>
      <c r="E71" s="293"/>
      <c r="F71" s="293"/>
      <c r="G71" s="293"/>
      <c r="H71" s="2"/>
    </row>
    <row r="72" spans="1:15" ht="15.75">
      <c r="A72" s="17" t="s">
        <v>17</v>
      </c>
      <c r="B72" s="26" t="s">
        <v>21</v>
      </c>
      <c r="C72" s="282" t="s">
        <v>22</v>
      </c>
      <c r="D72" s="282"/>
      <c r="E72" s="282" t="s">
        <v>23</v>
      </c>
      <c r="F72" s="282"/>
      <c r="G72" s="3" t="s">
        <v>51</v>
      </c>
      <c r="H72" s="2"/>
    </row>
    <row r="73" spans="1:15" ht="70.5" customHeight="1">
      <c r="A73" s="25" t="s">
        <v>118</v>
      </c>
      <c r="B73" s="29" t="s">
        <v>73</v>
      </c>
      <c r="C73" s="287" t="s">
        <v>73</v>
      </c>
      <c r="D73" s="288"/>
      <c r="E73" s="282" t="s">
        <v>73</v>
      </c>
      <c r="F73" s="282"/>
      <c r="G73" s="30" t="s">
        <v>121</v>
      </c>
      <c r="H73" s="2"/>
    </row>
    <row r="74" spans="1:15" ht="47.25" customHeight="1">
      <c r="A74" s="25" t="s">
        <v>77</v>
      </c>
      <c r="B74" s="29">
        <v>1</v>
      </c>
      <c r="C74" s="287" t="s">
        <v>120</v>
      </c>
      <c r="D74" s="288"/>
      <c r="E74" s="282" t="s">
        <v>73</v>
      </c>
      <c r="F74" s="282"/>
      <c r="G74" s="30" t="s">
        <v>121</v>
      </c>
      <c r="H74" s="2"/>
    </row>
    <row r="75" spans="1:15" ht="47.25" customHeight="1">
      <c r="A75" s="25" t="s">
        <v>117</v>
      </c>
      <c r="B75" s="40">
        <v>1</v>
      </c>
      <c r="C75" s="287" t="s">
        <v>120</v>
      </c>
      <c r="D75" s="288"/>
      <c r="E75" s="287" t="s">
        <v>73</v>
      </c>
      <c r="F75" s="288"/>
      <c r="G75" s="30" t="s">
        <v>121</v>
      </c>
      <c r="H75" s="2"/>
    </row>
    <row r="76" spans="1:15" ht="66" customHeight="1">
      <c r="A76" s="351" t="s">
        <v>93</v>
      </c>
      <c r="B76" s="352"/>
      <c r="C76" s="352"/>
      <c r="D76" s="352"/>
      <c r="E76" s="352"/>
      <c r="F76" s="352"/>
      <c r="G76" s="353"/>
      <c r="H76" s="2"/>
    </row>
    <row r="77" spans="1:15" s="7" customFormat="1" ht="15.75">
      <c r="A77" s="50" t="s">
        <v>86</v>
      </c>
      <c r="B77" s="50" t="s">
        <v>87</v>
      </c>
      <c r="C77" s="312" t="s">
        <v>24</v>
      </c>
      <c r="D77" s="291"/>
      <c r="E77" s="50" t="s">
        <v>88</v>
      </c>
      <c r="F77" s="312" t="s">
        <v>89</v>
      </c>
      <c r="G77" s="291"/>
      <c r="H77" s="6"/>
    </row>
    <row r="78" spans="1:15" ht="18" customHeight="1">
      <c r="A78" s="41" t="s">
        <v>73</v>
      </c>
      <c r="B78" s="41" t="s">
        <v>73</v>
      </c>
      <c r="C78" s="357" t="s">
        <v>73</v>
      </c>
      <c r="D78" s="359"/>
      <c r="E78" s="41" t="s">
        <v>73</v>
      </c>
      <c r="F78" s="357" t="s">
        <v>73</v>
      </c>
      <c r="G78" s="359"/>
      <c r="H78" s="2"/>
      <c r="I78" s="2"/>
      <c r="J78" s="2"/>
      <c r="K78" s="2"/>
      <c r="L78" s="2"/>
      <c r="M78" s="2"/>
      <c r="N78" s="2"/>
      <c r="O78" s="2"/>
    </row>
    <row r="79" spans="1:15" ht="15.75">
      <c r="A79" s="41" t="s">
        <v>73</v>
      </c>
      <c r="B79" s="51" t="s">
        <v>73</v>
      </c>
      <c r="C79" s="357" t="s">
        <v>73</v>
      </c>
      <c r="D79" s="359"/>
      <c r="E79" s="41" t="s">
        <v>73</v>
      </c>
      <c r="F79" s="357" t="s">
        <v>73</v>
      </c>
      <c r="G79" s="359"/>
      <c r="H79" s="2"/>
      <c r="I79" s="2"/>
      <c r="J79" s="2"/>
      <c r="K79" s="2"/>
      <c r="L79" s="2"/>
      <c r="M79" s="2"/>
      <c r="N79" s="2"/>
      <c r="O79" s="2"/>
    </row>
    <row r="80" spans="1:15" ht="15.75">
      <c r="A80" s="348"/>
      <c r="B80" s="349"/>
      <c r="C80" s="349"/>
      <c r="D80" s="349"/>
      <c r="E80" s="349"/>
      <c r="F80" s="349"/>
      <c r="G80" s="350"/>
      <c r="H80" s="2"/>
    </row>
    <row r="81" spans="1:15">
      <c r="E81" s="42"/>
      <c r="G81" s="42"/>
    </row>
    <row r="82" spans="1:15" ht="15.75">
      <c r="A82" s="360" t="s">
        <v>90</v>
      </c>
      <c r="B82" s="361"/>
      <c r="C82" s="361"/>
      <c r="D82" s="361"/>
      <c r="E82" s="361"/>
      <c r="F82" s="361"/>
      <c r="G82" s="362"/>
    </row>
    <row r="83" spans="1:15" ht="16.5" customHeight="1">
      <c r="A83" s="354" t="s">
        <v>91</v>
      </c>
      <c r="B83" s="355"/>
      <c r="C83" s="356"/>
      <c r="D83" s="354" t="s">
        <v>92</v>
      </c>
      <c r="E83" s="355"/>
      <c r="F83" s="355"/>
      <c r="G83" s="356"/>
      <c r="H83" s="2"/>
    </row>
    <row r="84" spans="1:15" s="7" customFormat="1" ht="37.5" customHeight="1">
      <c r="A84" s="348">
        <v>2021</v>
      </c>
      <c r="B84" s="349"/>
      <c r="C84" s="350"/>
      <c r="D84" s="357">
        <v>1.78</v>
      </c>
      <c r="E84" s="358"/>
      <c r="F84" s="358"/>
      <c r="G84" s="359"/>
      <c r="H84" s="6"/>
    </row>
    <row r="85" spans="1:15" s="7" customFormat="1" ht="37.5" customHeight="1">
      <c r="A85" s="52"/>
      <c r="B85" s="53"/>
      <c r="C85" s="56">
        <v>2022</v>
      </c>
      <c r="D85" s="357">
        <v>1.23</v>
      </c>
      <c r="E85" s="358"/>
      <c r="F85" s="358"/>
      <c r="G85" s="359"/>
      <c r="H85" s="6"/>
    </row>
    <row r="86" spans="1:15" ht="51" customHeight="1">
      <c r="A86" s="348">
        <v>2023</v>
      </c>
      <c r="B86" s="349"/>
      <c r="C86" s="350"/>
      <c r="D86" s="357">
        <v>1.3</v>
      </c>
      <c r="E86" s="358"/>
      <c r="F86" s="358"/>
      <c r="G86" s="359"/>
      <c r="H86" s="4"/>
    </row>
    <row r="87" spans="1:15" ht="15.75" customHeight="1" thickBot="1">
      <c r="A87" s="61"/>
      <c r="B87" s="61"/>
      <c r="C87" s="61"/>
      <c r="D87" s="61"/>
      <c r="E87" s="61"/>
      <c r="F87" s="61"/>
      <c r="G87" s="61"/>
      <c r="H87" s="42"/>
    </row>
    <row r="88" spans="1:15" ht="43.5" customHeight="1" thickBot="1">
      <c r="A88" s="375" t="s">
        <v>450</v>
      </c>
      <c r="B88" s="376"/>
      <c r="C88" s="376"/>
      <c r="D88" s="376"/>
      <c r="E88" s="376"/>
      <c r="F88" s="376"/>
      <c r="G88" s="377"/>
      <c r="H88" s="42"/>
      <c r="I88" s="42"/>
      <c r="J88" s="42"/>
      <c r="K88" s="42"/>
      <c r="L88" s="42"/>
      <c r="M88" s="42"/>
      <c r="N88" s="42"/>
      <c r="O88" s="42"/>
    </row>
    <row r="89" spans="1:15" ht="46.5" customHeight="1" thickBot="1">
      <c r="A89" s="375" t="s">
        <v>452</v>
      </c>
      <c r="B89" s="376"/>
      <c r="C89" s="376"/>
      <c r="D89" s="376"/>
      <c r="E89" s="376"/>
      <c r="F89" s="376"/>
      <c r="G89" s="377"/>
      <c r="H89" s="42"/>
      <c r="I89" s="42"/>
      <c r="J89" s="42"/>
      <c r="K89" s="42"/>
      <c r="L89" s="42"/>
      <c r="M89" s="42"/>
      <c r="N89" s="42"/>
      <c r="O89" s="42"/>
    </row>
    <row r="90" spans="1:15" ht="28.5" customHeight="1" thickBot="1">
      <c r="A90" s="372" t="s">
        <v>95</v>
      </c>
      <c r="B90" s="373"/>
      <c r="C90" s="373"/>
      <c r="D90" s="373"/>
      <c r="E90" s="373"/>
      <c r="F90" s="373"/>
      <c r="G90" s="374"/>
      <c r="H90" s="42"/>
      <c r="I90" s="42"/>
      <c r="J90" s="42"/>
      <c r="K90" s="42"/>
      <c r="L90" s="42"/>
      <c r="M90" s="42"/>
      <c r="N90" s="42"/>
      <c r="O90" s="42"/>
    </row>
    <row r="91" spans="1:15" ht="57.75" customHeight="1" thickBot="1">
      <c r="A91" s="120" t="s">
        <v>53</v>
      </c>
      <c r="B91" s="54" t="s">
        <v>52</v>
      </c>
      <c r="C91" s="54" t="s">
        <v>24</v>
      </c>
      <c r="D91" s="381" t="s">
        <v>37</v>
      </c>
      <c r="E91" s="382"/>
      <c r="F91" s="382"/>
      <c r="G91" s="383"/>
      <c r="H91" s="42"/>
      <c r="I91" s="42"/>
      <c r="J91" s="42"/>
      <c r="K91" s="42"/>
      <c r="L91" s="42"/>
      <c r="M91" s="42"/>
      <c r="N91" s="42"/>
      <c r="O91" s="42"/>
    </row>
    <row r="92" spans="1:15" ht="1.5" customHeight="1" thickBot="1">
      <c r="A92" s="121" t="s">
        <v>316</v>
      </c>
      <c r="B92" s="122" t="s">
        <v>317</v>
      </c>
      <c r="C92" s="123" t="s">
        <v>318</v>
      </c>
      <c r="D92" s="384" t="s">
        <v>319</v>
      </c>
      <c r="E92" s="385"/>
      <c r="F92" s="385"/>
      <c r="G92" s="386"/>
      <c r="H92" s="42"/>
      <c r="I92" s="42"/>
      <c r="J92" s="42"/>
      <c r="K92" s="42"/>
      <c r="L92" s="42"/>
      <c r="M92" s="42"/>
      <c r="N92" s="42"/>
      <c r="O92" s="42"/>
    </row>
    <row r="93" spans="1:15" ht="15.75" customHeight="1" thickBot="1">
      <c r="A93" s="369" t="s">
        <v>54</v>
      </c>
      <c r="B93" s="370"/>
      <c r="C93" s="370"/>
      <c r="D93" s="370"/>
      <c r="E93" s="370"/>
      <c r="F93" s="370"/>
      <c r="G93" s="371"/>
      <c r="H93" s="42"/>
      <c r="I93" s="42"/>
      <c r="J93" s="42"/>
      <c r="K93" s="42"/>
      <c r="L93" s="42"/>
      <c r="M93" s="42"/>
      <c r="N93" s="42"/>
      <c r="O93" s="42"/>
    </row>
    <row r="94" spans="1:15" ht="16.5" thickBot="1">
      <c r="A94" s="55"/>
      <c r="B94" s="55"/>
      <c r="C94" s="55"/>
      <c r="D94" s="55"/>
      <c r="E94" s="55"/>
      <c r="F94" s="55"/>
      <c r="G94" s="55"/>
      <c r="H94" s="42"/>
      <c r="I94" s="42"/>
      <c r="J94" s="42"/>
      <c r="K94" s="42"/>
      <c r="L94" s="42"/>
      <c r="M94" s="42"/>
      <c r="N94" s="42"/>
      <c r="O94" s="42"/>
    </row>
    <row r="95" spans="1:15" ht="15.75" customHeight="1" thickBot="1">
      <c r="A95" s="366" t="s">
        <v>96</v>
      </c>
      <c r="B95" s="367"/>
      <c r="C95" s="367"/>
      <c r="D95" s="367"/>
      <c r="E95" s="367"/>
      <c r="F95" s="367"/>
      <c r="G95" s="368"/>
      <c r="H95" s="42"/>
    </row>
    <row r="96" spans="1:15" ht="16.5" customHeight="1" thickBot="1">
      <c r="A96" s="124" t="s">
        <v>53</v>
      </c>
      <c r="B96" s="49" t="s">
        <v>52</v>
      </c>
      <c r="C96" s="49" t="s">
        <v>24</v>
      </c>
      <c r="D96" s="387" t="s">
        <v>37</v>
      </c>
      <c r="E96" s="388"/>
      <c r="F96" s="388"/>
      <c r="G96" s="389"/>
      <c r="H96" s="42"/>
    </row>
    <row r="97" spans="1:8" ht="46.5" customHeight="1" thickBot="1">
      <c r="A97" s="125" t="s">
        <v>320</v>
      </c>
      <c r="B97" s="126" t="s">
        <v>321</v>
      </c>
      <c r="C97" s="127" t="s">
        <v>322</v>
      </c>
      <c r="D97" s="363" t="s">
        <v>323</v>
      </c>
      <c r="E97" s="364"/>
      <c r="F97" s="364"/>
      <c r="G97" s="365"/>
      <c r="H97" s="42"/>
    </row>
    <row r="98" spans="1:8" ht="15.75" customHeight="1" thickBot="1">
      <c r="A98" s="369" t="s">
        <v>54</v>
      </c>
      <c r="B98" s="370"/>
      <c r="C98" s="370"/>
      <c r="D98" s="370"/>
      <c r="E98" s="370"/>
      <c r="F98" s="370"/>
      <c r="G98" s="371"/>
      <c r="H98" s="42"/>
    </row>
    <row r="99" spans="1:8" ht="16.5" thickBot="1">
      <c r="A99" s="55"/>
      <c r="B99" s="55"/>
      <c r="C99" s="55"/>
      <c r="D99" s="55"/>
      <c r="E99" s="55"/>
      <c r="F99" s="55"/>
      <c r="G99" s="55"/>
      <c r="H99" s="42"/>
    </row>
    <row r="100" spans="1:8" ht="15.75" customHeight="1" thickBot="1">
      <c r="A100" s="369" t="s">
        <v>97</v>
      </c>
      <c r="B100" s="370"/>
      <c r="C100" s="370"/>
      <c r="D100" s="370"/>
      <c r="E100" s="370"/>
      <c r="F100" s="370"/>
      <c r="G100" s="371"/>
      <c r="H100" s="42"/>
    </row>
    <row r="101" spans="1:8" ht="16.5" customHeight="1" thickBot="1">
      <c r="A101" s="128" t="s">
        <v>53</v>
      </c>
      <c r="B101" s="129" t="s">
        <v>52</v>
      </c>
      <c r="C101" s="129" t="s">
        <v>24</v>
      </c>
      <c r="D101" s="378" t="s">
        <v>37</v>
      </c>
      <c r="E101" s="379"/>
      <c r="F101" s="379"/>
      <c r="G101" s="380"/>
      <c r="H101" s="42"/>
    </row>
    <row r="102" spans="1:8" ht="15.75" customHeight="1" thickBot="1">
      <c r="A102" s="375" t="s">
        <v>38</v>
      </c>
      <c r="B102" s="376"/>
      <c r="C102" s="376"/>
      <c r="D102" s="376"/>
      <c r="E102" s="376"/>
      <c r="F102" s="376"/>
      <c r="G102" s="377"/>
      <c r="H102" s="42"/>
    </row>
    <row r="103" spans="1:8" ht="16.5" customHeight="1" thickBot="1">
      <c r="A103" s="128" t="s">
        <v>53</v>
      </c>
      <c r="B103" s="129" t="s">
        <v>52</v>
      </c>
      <c r="C103" s="129" t="s">
        <v>24</v>
      </c>
      <c r="D103" s="378" t="s">
        <v>37</v>
      </c>
      <c r="E103" s="379"/>
      <c r="F103" s="379"/>
      <c r="G103" s="380"/>
      <c r="H103" s="42"/>
    </row>
    <row r="104" spans="1:8" ht="32.25" customHeight="1" thickBot="1">
      <c r="A104" s="130" t="s">
        <v>324</v>
      </c>
      <c r="B104" s="131" t="s">
        <v>325</v>
      </c>
      <c r="C104" s="132" t="s">
        <v>326</v>
      </c>
      <c r="D104" s="363" t="s">
        <v>327</v>
      </c>
      <c r="E104" s="364"/>
      <c r="F104" s="364"/>
      <c r="G104" s="365"/>
      <c r="H104" s="42"/>
    </row>
    <row r="105" spans="1:8" ht="48" customHeight="1" thickBot="1">
      <c r="A105" s="133" t="s">
        <v>328</v>
      </c>
      <c r="B105" s="134"/>
      <c r="C105" s="132" t="s">
        <v>329</v>
      </c>
      <c r="D105" s="363" t="s">
        <v>327</v>
      </c>
      <c r="E105" s="364"/>
      <c r="F105" s="364"/>
      <c r="G105" s="365"/>
      <c r="H105" s="42"/>
    </row>
    <row r="106" spans="1:8" ht="48" customHeight="1" thickBot="1">
      <c r="A106" s="130" t="s">
        <v>330</v>
      </c>
      <c r="B106" s="135" t="s">
        <v>331</v>
      </c>
      <c r="C106" s="132" t="s">
        <v>332</v>
      </c>
      <c r="D106" s="363" t="s">
        <v>333</v>
      </c>
      <c r="E106" s="364"/>
      <c r="F106" s="364"/>
      <c r="G106" s="365"/>
      <c r="H106" s="42"/>
    </row>
    <row r="107" spans="1:8" ht="15.75">
      <c r="A107" s="148"/>
      <c r="B107" s="148"/>
      <c r="C107" s="148"/>
      <c r="D107" s="148"/>
      <c r="E107" s="55"/>
      <c r="F107" s="148"/>
      <c r="G107" s="55"/>
      <c r="H107" s="55"/>
    </row>
    <row r="108" spans="1:8" ht="48.75" customHeight="1">
      <c r="A108" s="266" t="s">
        <v>451</v>
      </c>
      <c r="B108" s="267"/>
      <c r="C108" s="267"/>
      <c r="D108" s="267"/>
      <c r="E108" s="267"/>
      <c r="F108" s="267"/>
      <c r="G108" s="268"/>
      <c r="H108" s="57"/>
    </row>
    <row r="109" spans="1:8" ht="15.75">
      <c r="A109" s="45" t="s">
        <v>98</v>
      </c>
      <c r="B109" s="45" t="s">
        <v>99</v>
      </c>
      <c r="C109" s="58" t="s">
        <v>100</v>
      </c>
      <c r="D109" s="45" t="s">
        <v>101</v>
      </c>
      <c r="E109" s="45" t="s">
        <v>102</v>
      </c>
      <c r="F109" s="48" t="s">
        <v>103</v>
      </c>
      <c r="G109" s="44" t="s">
        <v>104</v>
      </c>
      <c r="H109" s="57"/>
    </row>
    <row r="110" spans="1:8" ht="45">
      <c r="A110" s="41">
        <v>450229</v>
      </c>
      <c r="B110" s="41">
        <v>271</v>
      </c>
      <c r="C110" s="51">
        <v>45474</v>
      </c>
      <c r="D110" s="136">
        <v>4752000000</v>
      </c>
      <c r="E110" s="41" t="s">
        <v>334</v>
      </c>
      <c r="F110" s="41" t="s">
        <v>335</v>
      </c>
      <c r="G110" s="119" t="s">
        <v>336</v>
      </c>
      <c r="H110" s="55"/>
    </row>
    <row r="111" spans="1:8" ht="31.5">
      <c r="A111" s="41" t="s">
        <v>337</v>
      </c>
      <c r="B111" s="41">
        <v>251</v>
      </c>
      <c r="C111" s="51">
        <v>45474</v>
      </c>
      <c r="D111" s="136">
        <v>97000000</v>
      </c>
      <c r="E111" s="41" t="s">
        <v>338</v>
      </c>
      <c r="F111" s="41" t="s">
        <v>335</v>
      </c>
      <c r="G111" s="119" t="s">
        <v>339</v>
      </c>
      <c r="H111" s="55"/>
    </row>
    <row r="112" spans="1:8" ht="45">
      <c r="A112" s="41">
        <v>451046</v>
      </c>
      <c r="B112" s="41">
        <v>223</v>
      </c>
      <c r="C112" s="51">
        <v>45520</v>
      </c>
      <c r="D112" s="136">
        <v>150000000</v>
      </c>
      <c r="E112" s="41" t="s">
        <v>340</v>
      </c>
      <c r="F112" s="41" t="s">
        <v>335</v>
      </c>
      <c r="G112" s="119" t="s">
        <v>341</v>
      </c>
      <c r="H112" s="55"/>
    </row>
    <row r="113" spans="1:8" ht="45">
      <c r="A113" s="41">
        <v>451678</v>
      </c>
      <c r="B113" s="41">
        <v>269</v>
      </c>
      <c r="C113" s="51">
        <v>45551</v>
      </c>
      <c r="D113" s="136">
        <v>30000000</v>
      </c>
      <c r="E113" s="41" t="s">
        <v>342</v>
      </c>
      <c r="F113" s="41" t="s">
        <v>335</v>
      </c>
      <c r="G113" s="119" t="s">
        <v>343</v>
      </c>
      <c r="H113" s="55"/>
    </row>
    <row r="114" spans="1:8" ht="75">
      <c r="A114" s="137">
        <v>430176</v>
      </c>
      <c r="B114" s="137">
        <v>538</v>
      </c>
      <c r="C114" s="51">
        <v>45475</v>
      </c>
      <c r="D114" s="136">
        <v>1950000</v>
      </c>
      <c r="E114" s="137" t="s">
        <v>344</v>
      </c>
      <c r="F114" s="137" t="s">
        <v>345</v>
      </c>
      <c r="G114" s="119" t="s">
        <v>346</v>
      </c>
      <c r="H114" s="55"/>
    </row>
    <row r="115" spans="1:8" ht="75">
      <c r="A115" s="269">
        <v>415212</v>
      </c>
      <c r="B115" s="269">
        <v>231</v>
      </c>
      <c r="C115" s="138">
        <v>45477</v>
      </c>
      <c r="D115" s="139">
        <v>43581200</v>
      </c>
      <c r="E115" s="272" t="s">
        <v>347</v>
      </c>
      <c r="F115" s="269" t="s">
        <v>345</v>
      </c>
      <c r="G115" s="119" t="s">
        <v>348</v>
      </c>
      <c r="H115" s="55"/>
    </row>
    <row r="116" spans="1:8" ht="75">
      <c r="A116" s="270"/>
      <c r="B116" s="270"/>
      <c r="C116" s="138">
        <v>45484</v>
      </c>
      <c r="D116" s="139">
        <v>9082600</v>
      </c>
      <c r="E116" s="273"/>
      <c r="F116" s="270"/>
      <c r="G116" s="119" t="s">
        <v>349</v>
      </c>
      <c r="H116" s="55"/>
    </row>
    <row r="117" spans="1:8" ht="75">
      <c r="A117" s="270"/>
      <c r="B117" s="270"/>
      <c r="C117" s="138">
        <v>45537</v>
      </c>
      <c r="D117" s="139">
        <v>10818400</v>
      </c>
      <c r="E117" s="273"/>
      <c r="F117" s="270"/>
      <c r="G117" s="119" t="s">
        <v>350</v>
      </c>
      <c r="H117" s="55"/>
    </row>
    <row r="118" spans="1:8" ht="75">
      <c r="A118" s="270"/>
      <c r="B118" s="270"/>
      <c r="C118" s="138">
        <v>45546</v>
      </c>
      <c r="D118" s="139">
        <v>10730700</v>
      </c>
      <c r="E118" s="274"/>
      <c r="F118" s="270"/>
      <c r="G118" s="119" t="s">
        <v>351</v>
      </c>
      <c r="H118" s="55"/>
    </row>
    <row r="119" spans="1:8" ht="75">
      <c r="A119" s="270"/>
      <c r="B119" s="270"/>
      <c r="C119" s="138">
        <v>45546</v>
      </c>
      <c r="D119" s="139">
        <v>11608000</v>
      </c>
      <c r="E119" s="41" t="s">
        <v>352</v>
      </c>
      <c r="F119" s="270"/>
      <c r="G119" s="119" t="s">
        <v>353</v>
      </c>
      <c r="H119" s="55"/>
    </row>
    <row r="120" spans="1:8" ht="75">
      <c r="A120" s="270"/>
      <c r="B120" s="270"/>
      <c r="C120" s="138">
        <v>45547</v>
      </c>
      <c r="D120" s="139">
        <v>2591100</v>
      </c>
      <c r="E120" s="41" t="s">
        <v>347</v>
      </c>
      <c r="F120" s="270"/>
      <c r="G120" s="119" t="s">
        <v>354</v>
      </c>
      <c r="H120" s="55"/>
    </row>
    <row r="121" spans="1:8" ht="75">
      <c r="A121" s="270"/>
      <c r="B121" s="270"/>
      <c r="C121" s="138">
        <v>45551</v>
      </c>
      <c r="D121" s="139">
        <v>7508000</v>
      </c>
      <c r="E121" s="41" t="s">
        <v>352</v>
      </c>
      <c r="F121" s="270"/>
      <c r="G121" s="119" t="s">
        <v>355</v>
      </c>
      <c r="H121" s="55"/>
    </row>
    <row r="122" spans="1:8" ht="75">
      <c r="A122" s="271"/>
      <c r="B122" s="271"/>
      <c r="C122" s="138">
        <v>45561</v>
      </c>
      <c r="D122" s="139">
        <v>17992700</v>
      </c>
      <c r="E122" s="41" t="s">
        <v>347</v>
      </c>
      <c r="F122" s="271"/>
      <c r="G122" s="119" t="s">
        <v>356</v>
      </c>
      <c r="H122" s="55"/>
    </row>
    <row r="123" spans="1:8" ht="75">
      <c r="A123" s="275">
        <v>422116</v>
      </c>
      <c r="B123" s="275">
        <v>342</v>
      </c>
      <c r="C123" s="272">
        <v>45517</v>
      </c>
      <c r="D123" s="139">
        <v>2165000</v>
      </c>
      <c r="E123" s="41" t="s">
        <v>357</v>
      </c>
      <c r="F123" s="275" t="s">
        <v>345</v>
      </c>
      <c r="G123" s="119" t="s">
        <v>358</v>
      </c>
      <c r="H123" s="55"/>
    </row>
    <row r="124" spans="1:8" ht="75">
      <c r="A124" s="275"/>
      <c r="B124" s="275"/>
      <c r="C124" s="273"/>
      <c r="D124" s="139">
        <v>850000</v>
      </c>
      <c r="E124" s="41" t="s">
        <v>359</v>
      </c>
      <c r="F124" s="275"/>
      <c r="G124" s="119" t="s">
        <v>360</v>
      </c>
      <c r="H124" s="55"/>
    </row>
    <row r="125" spans="1:8" ht="75">
      <c r="A125" s="275"/>
      <c r="B125" s="275"/>
      <c r="C125" s="273"/>
      <c r="D125" s="139">
        <v>5685000</v>
      </c>
      <c r="E125" s="41" t="s">
        <v>361</v>
      </c>
      <c r="F125" s="275"/>
      <c r="G125" s="119" t="s">
        <v>362</v>
      </c>
      <c r="H125" s="55"/>
    </row>
    <row r="126" spans="1:8" ht="75">
      <c r="A126" s="275"/>
      <c r="B126" s="275"/>
      <c r="C126" s="273"/>
      <c r="D126" s="139">
        <v>1100000</v>
      </c>
      <c r="E126" s="41" t="s">
        <v>363</v>
      </c>
      <c r="F126" s="275"/>
      <c r="G126" s="119" t="s">
        <v>364</v>
      </c>
      <c r="H126" s="55"/>
    </row>
    <row r="127" spans="1:8" ht="75">
      <c r="A127" s="275"/>
      <c r="B127" s="275"/>
      <c r="C127" s="273"/>
      <c r="D127" s="139">
        <v>410000</v>
      </c>
      <c r="E127" s="41" t="s">
        <v>365</v>
      </c>
      <c r="F127" s="275"/>
      <c r="G127" s="119" t="s">
        <v>366</v>
      </c>
      <c r="H127" s="55"/>
    </row>
    <row r="128" spans="1:8" ht="75">
      <c r="A128" s="275"/>
      <c r="B128" s="275"/>
      <c r="C128" s="274"/>
      <c r="D128" s="139">
        <v>2560000</v>
      </c>
      <c r="E128" s="41" t="s">
        <v>367</v>
      </c>
      <c r="F128" s="275"/>
      <c r="G128" s="119" t="s">
        <v>368</v>
      </c>
      <c r="H128" s="55"/>
    </row>
    <row r="129" spans="1:8" ht="75">
      <c r="A129" s="275">
        <v>412997</v>
      </c>
      <c r="B129" s="275">
        <v>343</v>
      </c>
      <c r="C129" s="276">
        <v>45517</v>
      </c>
      <c r="D129" s="139">
        <v>204000</v>
      </c>
      <c r="E129" s="41" t="s">
        <v>369</v>
      </c>
      <c r="F129" s="275" t="s">
        <v>345</v>
      </c>
      <c r="G129" s="119" t="s">
        <v>370</v>
      </c>
      <c r="H129" s="55"/>
    </row>
    <row r="130" spans="1:8" ht="75">
      <c r="A130" s="275"/>
      <c r="B130" s="275"/>
      <c r="C130" s="276"/>
      <c r="D130" s="139">
        <v>2836000</v>
      </c>
      <c r="E130" s="41" t="s">
        <v>371</v>
      </c>
      <c r="F130" s="275"/>
      <c r="G130" s="119" t="s">
        <v>372</v>
      </c>
      <c r="H130" s="55"/>
    </row>
    <row r="131" spans="1:8" ht="75">
      <c r="A131" s="275"/>
      <c r="B131" s="275"/>
      <c r="C131" s="276"/>
      <c r="D131" s="139">
        <v>1320000</v>
      </c>
      <c r="E131" s="41" t="s">
        <v>373</v>
      </c>
      <c r="F131" s="275"/>
      <c r="G131" s="119" t="s">
        <v>374</v>
      </c>
      <c r="H131" s="55"/>
    </row>
    <row r="132" spans="1:8" ht="75">
      <c r="A132" s="275"/>
      <c r="B132" s="275"/>
      <c r="C132" s="276"/>
      <c r="D132" s="139">
        <v>4000000</v>
      </c>
      <c r="E132" s="41" t="s">
        <v>365</v>
      </c>
      <c r="F132" s="275"/>
      <c r="G132" s="119" t="s">
        <v>375</v>
      </c>
      <c r="H132" s="55"/>
    </row>
    <row r="133" spans="1:8" ht="75">
      <c r="A133" s="275"/>
      <c r="B133" s="275"/>
      <c r="C133" s="276"/>
      <c r="D133" s="139">
        <v>3585000</v>
      </c>
      <c r="E133" s="41" t="s">
        <v>376</v>
      </c>
      <c r="F133" s="275"/>
      <c r="G133" s="119" t="s">
        <v>377</v>
      </c>
      <c r="H133" s="55"/>
    </row>
    <row r="134" spans="1:8" ht="75">
      <c r="A134" s="41">
        <v>432442</v>
      </c>
      <c r="B134" s="269">
        <v>341</v>
      </c>
      <c r="C134" s="272">
        <v>45517</v>
      </c>
      <c r="D134" s="139">
        <v>760000</v>
      </c>
      <c r="E134" s="41" t="s">
        <v>378</v>
      </c>
      <c r="F134" s="269" t="s">
        <v>345</v>
      </c>
      <c r="G134" s="119" t="s">
        <v>379</v>
      </c>
      <c r="H134" s="55"/>
    </row>
    <row r="135" spans="1:8" ht="75">
      <c r="A135" s="269">
        <v>422114</v>
      </c>
      <c r="B135" s="270"/>
      <c r="C135" s="273"/>
      <c r="D135" s="139">
        <v>2163520</v>
      </c>
      <c r="E135" s="41" t="s">
        <v>380</v>
      </c>
      <c r="F135" s="270"/>
      <c r="G135" s="119" t="s">
        <v>381</v>
      </c>
      <c r="H135" s="55"/>
    </row>
    <row r="136" spans="1:8" ht="75">
      <c r="A136" s="270"/>
      <c r="B136" s="270"/>
      <c r="C136" s="273"/>
      <c r="D136" s="139">
        <v>3132000</v>
      </c>
      <c r="E136" s="41" t="s">
        <v>357</v>
      </c>
      <c r="F136" s="270"/>
      <c r="G136" s="119" t="s">
        <v>382</v>
      </c>
      <c r="H136" s="55"/>
    </row>
    <row r="137" spans="1:8" ht="75">
      <c r="A137" s="270"/>
      <c r="B137" s="270"/>
      <c r="C137" s="273"/>
      <c r="D137" s="139">
        <v>559782</v>
      </c>
      <c r="E137" s="41" t="s">
        <v>383</v>
      </c>
      <c r="F137" s="270"/>
      <c r="G137" s="119" t="s">
        <v>384</v>
      </c>
      <c r="H137" s="55"/>
    </row>
    <row r="138" spans="1:8" ht="75">
      <c r="A138" s="270"/>
      <c r="B138" s="270"/>
      <c r="C138" s="273"/>
      <c r="D138" s="139">
        <v>1785200</v>
      </c>
      <c r="E138" s="41" t="s">
        <v>385</v>
      </c>
      <c r="F138" s="270"/>
      <c r="G138" s="119" t="s">
        <v>386</v>
      </c>
      <c r="H138" s="55"/>
    </row>
    <row r="139" spans="1:8" ht="75">
      <c r="A139" s="270"/>
      <c r="B139" s="270"/>
      <c r="C139" s="273"/>
      <c r="D139" s="139">
        <v>3854400</v>
      </c>
      <c r="E139" s="41" t="s">
        <v>367</v>
      </c>
      <c r="F139" s="270"/>
      <c r="G139" s="119" t="s">
        <v>387</v>
      </c>
      <c r="H139" s="55"/>
    </row>
    <row r="140" spans="1:8" ht="75">
      <c r="A140" s="270"/>
      <c r="B140" s="270"/>
      <c r="C140" s="273"/>
      <c r="D140" s="139">
        <v>928000</v>
      </c>
      <c r="E140" s="41" t="s">
        <v>388</v>
      </c>
      <c r="F140" s="270"/>
      <c r="G140" s="119" t="s">
        <v>389</v>
      </c>
      <c r="H140" s="55"/>
    </row>
    <row r="141" spans="1:8" ht="75">
      <c r="A141" s="271"/>
      <c r="B141" s="271"/>
      <c r="C141" s="274"/>
      <c r="D141" s="139">
        <v>2232000</v>
      </c>
      <c r="E141" s="41" t="s">
        <v>390</v>
      </c>
      <c r="F141" s="271"/>
      <c r="G141" s="119" t="s">
        <v>391</v>
      </c>
      <c r="H141" s="55"/>
    </row>
    <row r="142" spans="1:8" ht="75">
      <c r="A142" s="41">
        <v>370374</v>
      </c>
      <c r="B142" s="41">
        <v>331</v>
      </c>
      <c r="C142" s="138">
        <v>45520</v>
      </c>
      <c r="D142" s="139">
        <v>9938500</v>
      </c>
      <c r="E142" s="41" t="s">
        <v>392</v>
      </c>
      <c r="F142" s="41" t="s">
        <v>345</v>
      </c>
      <c r="G142" s="119" t="s">
        <v>393</v>
      </c>
      <c r="H142" s="55"/>
    </row>
    <row r="143" spans="1:8" ht="58.5" customHeight="1">
      <c r="A143" s="277" t="s">
        <v>94</v>
      </c>
      <c r="B143" s="277"/>
      <c r="C143" s="277"/>
      <c r="D143" s="277"/>
      <c r="E143" s="277"/>
      <c r="F143" s="277"/>
      <c r="G143" s="277"/>
      <c r="H143" s="55"/>
    </row>
    <row r="144" spans="1:8" ht="17.25">
      <c r="A144" s="140" t="s">
        <v>81</v>
      </c>
      <c r="B144" s="141"/>
      <c r="C144" s="141"/>
      <c r="D144" s="141"/>
      <c r="E144" s="141"/>
      <c r="F144" s="141"/>
      <c r="G144" s="141"/>
      <c r="H144" s="55"/>
    </row>
    <row r="145" spans="1:8" ht="15.75">
      <c r="A145" s="45" t="s">
        <v>31</v>
      </c>
      <c r="B145" s="45" t="s">
        <v>32</v>
      </c>
      <c r="C145" s="45" t="s">
        <v>24</v>
      </c>
      <c r="D145" s="45" t="s">
        <v>33</v>
      </c>
      <c r="E145" s="44" t="s">
        <v>34</v>
      </c>
      <c r="F145" s="45" t="s">
        <v>35</v>
      </c>
      <c r="G145" s="48" t="s">
        <v>36</v>
      </c>
      <c r="H145" s="55"/>
    </row>
    <row r="146" spans="1:8" ht="31.5">
      <c r="A146" s="142" t="s">
        <v>394</v>
      </c>
      <c r="B146" s="143"/>
      <c r="C146" s="144" t="s">
        <v>395</v>
      </c>
      <c r="D146" s="145">
        <f>SUM(D147:D155)</f>
        <v>8631356295</v>
      </c>
      <c r="E146" s="145">
        <f>SUM(E147:E155)</f>
        <v>5589825245</v>
      </c>
      <c r="F146" s="145">
        <f>+D146-E146</f>
        <v>3041531050</v>
      </c>
      <c r="G146" s="146" t="s">
        <v>396</v>
      </c>
      <c r="H146" s="149"/>
    </row>
    <row r="147" spans="1:8" ht="31.5">
      <c r="A147" s="142"/>
      <c r="B147" s="143" t="s">
        <v>397</v>
      </c>
      <c r="C147" s="144" t="s">
        <v>398</v>
      </c>
      <c r="D147" s="145">
        <v>680751760</v>
      </c>
      <c r="E147" s="145">
        <v>454967679</v>
      </c>
      <c r="F147" s="145">
        <f t="shared" ref="F147:F174" si="0">+D147-E147</f>
        <v>225784081</v>
      </c>
      <c r="G147" s="146" t="s">
        <v>396</v>
      </c>
      <c r="H147" s="149"/>
    </row>
    <row r="148" spans="1:8" ht="31.5">
      <c r="A148" s="142"/>
      <c r="B148" s="143" t="s">
        <v>399</v>
      </c>
      <c r="C148" s="144" t="s">
        <v>400</v>
      </c>
      <c r="D148" s="145">
        <v>120000000</v>
      </c>
      <c r="E148" s="145">
        <v>10925000</v>
      </c>
      <c r="F148" s="145">
        <f t="shared" si="0"/>
        <v>109075000</v>
      </c>
      <c r="G148" s="146" t="s">
        <v>396</v>
      </c>
      <c r="H148" s="149"/>
    </row>
    <row r="149" spans="1:8" ht="31.5">
      <c r="A149" s="142"/>
      <c r="B149" s="143" t="s">
        <v>401</v>
      </c>
      <c r="C149" s="144" t="s">
        <v>402</v>
      </c>
      <c r="D149" s="145">
        <v>863220595</v>
      </c>
      <c r="E149" s="145">
        <v>587956897</v>
      </c>
      <c r="F149" s="145">
        <f t="shared" si="0"/>
        <v>275263698</v>
      </c>
      <c r="G149" s="146" t="s">
        <v>396</v>
      </c>
      <c r="H149" s="149"/>
    </row>
    <row r="150" spans="1:8" ht="31.5">
      <c r="A150" s="142"/>
      <c r="B150" s="143" t="s">
        <v>403</v>
      </c>
      <c r="C150" s="144" t="s">
        <v>404</v>
      </c>
      <c r="D150" s="145">
        <v>2257980355</v>
      </c>
      <c r="E150" s="145">
        <v>1319654701</v>
      </c>
      <c r="F150" s="145">
        <f t="shared" si="0"/>
        <v>938325654</v>
      </c>
      <c r="G150" s="146" t="s">
        <v>396</v>
      </c>
      <c r="H150" s="149"/>
    </row>
    <row r="151" spans="1:8" ht="31.5">
      <c r="A151" s="142"/>
      <c r="B151" s="143" t="s">
        <v>405</v>
      </c>
      <c r="C151" s="144" t="s">
        <v>406</v>
      </c>
      <c r="D151" s="145">
        <v>446400000</v>
      </c>
      <c r="E151" s="145">
        <v>444900000</v>
      </c>
      <c r="F151" s="145">
        <f t="shared" si="0"/>
        <v>1500000</v>
      </c>
      <c r="G151" s="146" t="s">
        <v>396</v>
      </c>
      <c r="H151" s="149"/>
    </row>
    <row r="152" spans="1:8" ht="31.5">
      <c r="A152" s="142"/>
      <c r="B152" s="143" t="s">
        <v>407</v>
      </c>
      <c r="C152" s="144" t="s">
        <v>408</v>
      </c>
      <c r="D152" s="145">
        <v>987482360</v>
      </c>
      <c r="E152" s="145">
        <v>472642161</v>
      </c>
      <c r="F152" s="145">
        <f t="shared" si="0"/>
        <v>514840199</v>
      </c>
      <c r="G152" s="146" t="s">
        <v>396</v>
      </c>
      <c r="H152" s="149"/>
    </row>
    <row r="153" spans="1:8" ht="31.5">
      <c r="A153" s="142"/>
      <c r="B153" s="143" t="s">
        <v>409</v>
      </c>
      <c r="C153" s="144" t="s">
        <v>410</v>
      </c>
      <c r="D153" s="145">
        <v>2332800000</v>
      </c>
      <c r="E153" s="145">
        <v>1716300000</v>
      </c>
      <c r="F153" s="145">
        <f t="shared" si="0"/>
        <v>616500000</v>
      </c>
      <c r="G153" s="146" t="s">
        <v>396</v>
      </c>
      <c r="H153" s="149"/>
    </row>
    <row r="154" spans="1:8" ht="31.5">
      <c r="A154" s="142"/>
      <c r="B154" s="143" t="s">
        <v>411</v>
      </c>
      <c r="C154" s="144" t="s">
        <v>412</v>
      </c>
      <c r="D154" s="145">
        <v>842721225</v>
      </c>
      <c r="E154" s="145">
        <v>517778807</v>
      </c>
      <c r="F154" s="145">
        <f t="shared" si="0"/>
        <v>324942418</v>
      </c>
      <c r="G154" s="146" t="s">
        <v>396</v>
      </c>
      <c r="H154" s="149"/>
    </row>
    <row r="155" spans="1:8" ht="31.5">
      <c r="A155" s="142"/>
      <c r="B155" s="143" t="s">
        <v>413</v>
      </c>
      <c r="C155" s="144" t="s">
        <v>414</v>
      </c>
      <c r="D155" s="145">
        <v>100000000</v>
      </c>
      <c r="E155" s="145">
        <v>64700000</v>
      </c>
      <c r="F155" s="145">
        <f t="shared" si="0"/>
        <v>35300000</v>
      </c>
      <c r="G155" s="146" t="s">
        <v>396</v>
      </c>
      <c r="H155" s="149"/>
    </row>
    <row r="156" spans="1:8" ht="31.5">
      <c r="A156" s="142" t="s">
        <v>415</v>
      </c>
      <c r="B156" s="143"/>
      <c r="C156" s="144" t="s">
        <v>416</v>
      </c>
      <c r="D156" s="145">
        <f>SUM(D157:D163)</f>
        <v>627280898</v>
      </c>
      <c r="E156" s="145">
        <f>SUM(E157:E163)</f>
        <v>278418799</v>
      </c>
      <c r="F156" s="145">
        <f t="shared" si="0"/>
        <v>348862099</v>
      </c>
      <c r="G156" s="146" t="s">
        <v>396</v>
      </c>
      <c r="H156" s="149"/>
    </row>
    <row r="157" spans="1:8" ht="31.5">
      <c r="A157" s="142"/>
      <c r="B157" s="143" t="s">
        <v>417</v>
      </c>
      <c r="C157" s="144" t="s">
        <v>418</v>
      </c>
      <c r="D157" s="145">
        <v>15000000</v>
      </c>
      <c r="E157" s="145">
        <v>6633590</v>
      </c>
      <c r="F157" s="145">
        <f t="shared" si="0"/>
        <v>8366410</v>
      </c>
      <c r="G157" s="146" t="s">
        <v>396</v>
      </c>
      <c r="H157" s="149"/>
    </row>
    <row r="158" spans="1:8" ht="31.5">
      <c r="A158" s="142"/>
      <c r="B158" s="143" t="s">
        <v>419</v>
      </c>
      <c r="C158" s="144" t="s">
        <v>420</v>
      </c>
      <c r="D158" s="145">
        <v>5824000</v>
      </c>
      <c r="E158" s="145">
        <v>0</v>
      </c>
      <c r="F158" s="145">
        <f t="shared" si="0"/>
        <v>5824000</v>
      </c>
      <c r="G158" s="146" t="s">
        <v>396</v>
      </c>
      <c r="H158" s="149"/>
    </row>
    <row r="159" spans="1:8" ht="31.5">
      <c r="A159" s="142"/>
      <c r="B159" s="143" t="s">
        <v>421</v>
      </c>
      <c r="C159" s="144" t="s">
        <v>422</v>
      </c>
      <c r="D159" s="145">
        <v>27500000</v>
      </c>
      <c r="E159" s="145">
        <v>27307800</v>
      </c>
      <c r="F159" s="145">
        <f t="shared" si="0"/>
        <v>192200</v>
      </c>
      <c r="G159" s="146" t="s">
        <v>396</v>
      </c>
      <c r="H159" s="149"/>
    </row>
    <row r="160" spans="1:8" ht="31.5">
      <c r="A160" s="142"/>
      <c r="B160" s="143" t="s">
        <v>423</v>
      </c>
      <c r="C160" s="144" t="s">
        <v>424</v>
      </c>
      <c r="D160" s="145">
        <v>229736898</v>
      </c>
      <c r="E160" s="145">
        <v>104712623</v>
      </c>
      <c r="F160" s="145">
        <f t="shared" si="0"/>
        <v>125024275</v>
      </c>
      <c r="G160" s="146" t="s">
        <v>396</v>
      </c>
      <c r="H160" s="149"/>
    </row>
    <row r="161" spans="1:8" ht="31.5">
      <c r="A161" s="142"/>
      <c r="B161" s="143" t="s">
        <v>425</v>
      </c>
      <c r="C161" s="144" t="s">
        <v>426</v>
      </c>
      <c r="D161" s="145">
        <v>100000000</v>
      </c>
      <c r="E161" s="145">
        <v>9420914</v>
      </c>
      <c r="F161" s="145">
        <f t="shared" si="0"/>
        <v>90579086</v>
      </c>
      <c r="G161" s="146" t="s">
        <v>396</v>
      </c>
      <c r="H161" s="149"/>
    </row>
    <row r="162" spans="1:8" ht="31.5">
      <c r="A162" s="142"/>
      <c r="B162" s="143" t="s">
        <v>427</v>
      </c>
      <c r="C162" s="144" t="s">
        <v>428</v>
      </c>
      <c r="D162" s="145">
        <v>240000000</v>
      </c>
      <c r="E162" s="145">
        <v>127202272</v>
      </c>
      <c r="F162" s="145">
        <f t="shared" si="0"/>
        <v>112797728</v>
      </c>
      <c r="G162" s="146" t="s">
        <v>396</v>
      </c>
      <c r="H162" s="149"/>
    </row>
    <row r="163" spans="1:8" ht="31.5">
      <c r="A163" s="142"/>
      <c r="B163" s="143" t="s">
        <v>429</v>
      </c>
      <c r="C163" s="144" t="s">
        <v>430</v>
      </c>
      <c r="D163" s="145">
        <v>9220000</v>
      </c>
      <c r="E163" s="145">
        <v>3141600</v>
      </c>
      <c r="F163" s="145">
        <f t="shared" si="0"/>
        <v>6078400</v>
      </c>
      <c r="G163" s="146" t="s">
        <v>396</v>
      </c>
      <c r="H163" s="149"/>
    </row>
    <row r="164" spans="1:8" ht="31.5">
      <c r="A164" s="142" t="s">
        <v>431</v>
      </c>
      <c r="B164" s="143"/>
      <c r="C164" s="144" t="s">
        <v>432</v>
      </c>
      <c r="D164" s="145">
        <f>SUM(D165:D169)</f>
        <v>5887005834</v>
      </c>
      <c r="E164" s="145">
        <f>SUM(E165:E169)</f>
        <v>2820602604</v>
      </c>
      <c r="F164" s="145">
        <f t="shared" si="0"/>
        <v>3066403230</v>
      </c>
      <c r="G164" s="146" t="s">
        <v>396</v>
      </c>
      <c r="H164" s="149"/>
    </row>
    <row r="165" spans="1:8" ht="31.5">
      <c r="A165" s="142"/>
      <c r="B165" s="143">
        <v>520</v>
      </c>
      <c r="C165" s="144" t="s">
        <v>433</v>
      </c>
      <c r="D165" s="145">
        <v>4971154714</v>
      </c>
      <c r="E165" s="145">
        <v>2818652604</v>
      </c>
      <c r="F165" s="145">
        <f t="shared" si="0"/>
        <v>2152502110</v>
      </c>
      <c r="G165" s="146" t="s">
        <v>396</v>
      </c>
      <c r="H165" s="149"/>
    </row>
    <row r="166" spans="1:8" ht="31.5">
      <c r="A166" s="142"/>
      <c r="B166" s="143">
        <v>530</v>
      </c>
      <c r="C166" s="144" t="s">
        <v>434</v>
      </c>
      <c r="D166" s="145">
        <v>529980000</v>
      </c>
      <c r="E166" s="145">
        <v>1950000</v>
      </c>
      <c r="F166" s="145">
        <f t="shared" si="0"/>
        <v>528030000</v>
      </c>
      <c r="G166" s="146" t="s">
        <v>396</v>
      </c>
      <c r="H166" s="149"/>
    </row>
    <row r="167" spans="1:8" ht="31.5">
      <c r="A167" s="142"/>
      <c r="B167" s="143">
        <v>540</v>
      </c>
      <c r="C167" s="144" t="s">
        <v>435</v>
      </c>
      <c r="D167" s="145">
        <v>135871120</v>
      </c>
      <c r="E167" s="145">
        <v>0</v>
      </c>
      <c r="F167" s="145">
        <f>+D167-E167</f>
        <v>135871120</v>
      </c>
      <c r="G167" s="146" t="s">
        <v>396</v>
      </c>
      <c r="H167" s="149"/>
    </row>
    <row r="168" spans="1:8" ht="31.5">
      <c r="A168" s="142"/>
      <c r="B168" s="143">
        <v>570</v>
      </c>
      <c r="C168" s="144" t="s">
        <v>436</v>
      </c>
      <c r="D168" s="145">
        <v>0</v>
      </c>
      <c r="E168" s="145">
        <v>0</v>
      </c>
      <c r="F168" s="145">
        <f t="shared" si="0"/>
        <v>0</v>
      </c>
      <c r="G168" s="146" t="s">
        <v>396</v>
      </c>
      <c r="H168" s="149"/>
    </row>
    <row r="169" spans="1:8" ht="31.5">
      <c r="A169" s="142"/>
      <c r="B169" s="143" t="s">
        <v>437</v>
      </c>
      <c r="C169" s="144" t="s">
        <v>438</v>
      </c>
      <c r="D169" s="145">
        <v>250000000</v>
      </c>
      <c r="E169" s="145">
        <v>0</v>
      </c>
      <c r="F169" s="145">
        <f t="shared" si="0"/>
        <v>250000000</v>
      </c>
      <c r="G169" s="146" t="s">
        <v>396</v>
      </c>
      <c r="H169" s="149"/>
    </row>
    <row r="170" spans="1:8" ht="31.5">
      <c r="A170" s="142" t="s">
        <v>439</v>
      </c>
      <c r="B170" s="143"/>
      <c r="C170" s="144" t="s">
        <v>440</v>
      </c>
      <c r="D170" s="145">
        <f>SUM(D171:D172)</f>
        <v>3218243764</v>
      </c>
      <c r="E170" s="145">
        <f>SUM(E171:E172)</f>
        <v>2777803971</v>
      </c>
      <c r="F170" s="145">
        <f t="shared" si="0"/>
        <v>440439793</v>
      </c>
      <c r="G170" s="146" t="s">
        <v>396</v>
      </c>
      <c r="H170" s="149"/>
    </row>
    <row r="171" spans="1:8" ht="31.5">
      <c r="A171" s="142"/>
      <c r="B171" s="143" t="s">
        <v>441</v>
      </c>
      <c r="C171" s="144" t="s">
        <v>442</v>
      </c>
      <c r="D171" s="145">
        <v>2893680000</v>
      </c>
      <c r="E171" s="145">
        <v>2483530000</v>
      </c>
      <c r="F171" s="145">
        <f t="shared" si="0"/>
        <v>410150000</v>
      </c>
      <c r="G171" s="146" t="s">
        <v>396</v>
      </c>
      <c r="H171" s="149"/>
    </row>
    <row r="172" spans="1:8" ht="31.5">
      <c r="A172" s="142"/>
      <c r="B172" s="143" t="s">
        <v>443</v>
      </c>
      <c r="C172" s="144" t="s">
        <v>444</v>
      </c>
      <c r="D172" s="145">
        <v>324563764</v>
      </c>
      <c r="E172" s="145">
        <v>294273971</v>
      </c>
      <c r="F172" s="145">
        <f t="shared" si="0"/>
        <v>30289793</v>
      </c>
      <c r="G172" s="146" t="s">
        <v>396</v>
      </c>
      <c r="H172" s="149"/>
    </row>
    <row r="173" spans="1:8" ht="31.5">
      <c r="A173" s="142" t="s">
        <v>445</v>
      </c>
      <c r="B173" s="143"/>
      <c r="C173" s="144" t="s">
        <v>446</v>
      </c>
      <c r="D173" s="145">
        <f>SUM(D174)</f>
        <v>132000000</v>
      </c>
      <c r="E173" s="145">
        <f>SUM(E174)</f>
        <v>130924964</v>
      </c>
      <c r="F173" s="145">
        <f t="shared" si="0"/>
        <v>1075036</v>
      </c>
      <c r="G173" s="146" t="s">
        <v>396</v>
      </c>
      <c r="H173" s="149"/>
    </row>
    <row r="174" spans="1:8" ht="31.5">
      <c r="A174" s="142"/>
      <c r="B174" s="143" t="s">
        <v>447</v>
      </c>
      <c r="C174" s="144" t="s">
        <v>448</v>
      </c>
      <c r="D174" s="145">
        <v>132000000</v>
      </c>
      <c r="E174" s="145">
        <v>130924964</v>
      </c>
      <c r="F174" s="145">
        <f t="shared" si="0"/>
        <v>1075036</v>
      </c>
      <c r="G174" s="146" t="s">
        <v>396</v>
      </c>
      <c r="H174" s="149"/>
    </row>
    <row r="175" spans="1:8" ht="31.5">
      <c r="A175" s="278" t="s">
        <v>449</v>
      </c>
      <c r="B175" s="279"/>
      <c r="C175" s="280"/>
      <c r="D175" s="147">
        <f>SUM(D146+D156+D164+D170+D173)</f>
        <v>18495886791</v>
      </c>
      <c r="E175" s="147">
        <f>SUM(E146+E156+E164+E170+E173)</f>
        <v>11597575583</v>
      </c>
      <c r="F175" s="147">
        <f>SUM(F146+F156+F164+F170+F173)</f>
        <v>6898311208</v>
      </c>
      <c r="G175" s="146" t="s">
        <v>396</v>
      </c>
      <c r="H175" s="149"/>
    </row>
  </sheetData>
  <mergeCells count="142">
    <mergeCell ref="D105:G105"/>
    <mergeCell ref="D106:G106"/>
    <mergeCell ref="D85:G85"/>
    <mergeCell ref="A95:G95"/>
    <mergeCell ref="A100:G100"/>
    <mergeCell ref="D104:G104"/>
    <mergeCell ref="A90:G90"/>
    <mergeCell ref="A89:G89"/>
    <mergeCell ref="D101:G101"/>
    <mergeCell ref="A102:G102"/>
    <mergeCell ref="D103:G103"/>
    <mergeCell ref="A88:G88"/>
    <mergeCell ref="D91:G91"/>
    <mergeCell ref="D92:G92"/>
    <mergeCell ref="A93:G93"/>
    <mergeCell ref="D96:G96"/>
    <mergeCell ref="D97:G97"/>
    <mergeCell ref="A98:G98"/>
    <mergeCell ref="A80:G80"/>
    <mergeCell ref="A76:G76"/>
    <mergeCell ref="E75:F75"/>
    <mergeCell ref="D83:G83"/>
    <mergeCell ref="A84:C84"/>
    <mergeCell ref="D84:G84"/>
    <mergeCell ref="A86:C86"/>
    <mergeCell ref="D86:G86"/>
    <mergeCell ref="C77:D77"/>
    <mergeCell ref="F77:G77"/>
    <mergeCell ref="C78:D78"/>
    <mergeCell ref="F78:G78"/>
    <mergeCell ref="C79:D79"/>
    <mergeCell ref="F79:G79"/>
    <mergeCell ref="A82:G82"/>
    <mergeCell ref="A83:C83"/>
    <mergeCell ref="C75:D75"/>
    <mergeCell ref="C74:D74"/>
    <mergeCell ref="E60:G60"/>
    <mergeCell ref="B36:C36"/>
    <mergeCell ref="B37:C37"/>
    <mergeCell ref="B38:C38"/>
    <mergeCell ref="B39:C39"/>
    <mergeCell ref="D38:E38"/>
    <mergeCell ref="E51:F51"/>
    <mergeCell ref="E52:F52"/>
    <mergeCell ref="E53:F53"/>
    <mergeCell ref="A41:D41"/>
    <mergeCell ref="A42:D42"/>
    <mergeCell ref="A43:D43"/>
    <mergeCell ref="A44:D44"/>
    <mergeCell ref="E41:G41"/>
    <mergeCell ref="B32:C32"/>
    <mergeCell ref="D32:E32"/>
    <mergeCell ref="F32:G32"/>
    <mergeCell ref="B33:C33"/>
    <mergeCell ref="B34:C34"/>
    <mergeCell ref="B35:C35"/>
    <mergeCell ref="F38:G38"/>
    <mergeCell ref="F39:G39"/>
    <mergeCell ref="D37:E37"/>
    <mergeCell ref="A54:G54"/>
    <mergeCell ref="A56:G56"/>
    <mergeCell ref="A57:G57"/>
    <mergeCell ref="E59:G59"/>
    <mergeCell ref="B59:D59"/>
    <mergeCell ref="B61:D61"/>
    <mergeCell ref="A9:G10"/>
    <mergeCell ref="A11:G11"/>
    <mergeCell ref="A14:G14"/>
    <mergeCell ref="A21:G21"/>
    <mergeCell ref="A29:G29"/>
    <mergeCell ref="A30:G30"/>
    <mergeCell ref="F33:G33"/>
    <mergeCell ref="F34:G34"/>
    <mergeCell ref="F35:G35"/>
    <mergeCell ref="D33:E33"/>
    <mergeCell ref="D34:E34"/>
    <mergeCell ref="D35:E35"/>
    <mergeCell ref="B12:C12"/>
    <mergeCell ref="A15:G20"/>
    <mergeCell ref="A22:G27"/>
    <mergeCell ref="B31:C31"/>
    <mergeCell ref="D31:E31"/>
    <mergeCell ref="F31:G31"/>
    <mergeCell ref="C72:D72"/>
    <mergeCell ref="E72:F72"/>
    <mergeCell ref="B58:D58"/>
    <mergeCell ref="E58:G58"/>
    <mergeCell ref="A64:G64"/>
    <mergeCell ref="A62:G62"/>
    <mergeCell ref="E61:G61"/>
    <mergeCell ref="B60:D60"/>
    <mergeCell ref="B65:D65"/>
    <mergeCell ref="D39:E39"/>
    <mergeCell ref="D40:E40"/>
    <mergeCell ref="A50:G50"/>
    <mergeCell ref="B51:C51"/>
    <mergeCell ref="B52:C52"/>
    <mergeCell ref="B53:C53"/>
    <mergeCell ref="A46:G46"/>
    <mergeCell ref="B40:C40"/>
    <mergeCell ref="F40:G40"/>
    <mergeCell ref="E42:G42"/>
    <mergeCell ref="E43:G43"/>
    <mergeCell ref="E44:G44"/>
    <mergeCell ref="A47:G47"/>
    <mergeCell ref="A48:G48"/>
    <mergeCell ref="A49:G49"/>
    <mergeCell ref="B134:B141"/>
    <mergeCell ref="C134:C141"/>
    <mergeCell ref="F134:F141"/>
    <mergeCell ref="A135:A141"/>
    <mergeCell ref="A143:G143"/>
    <mergeCell ref="A175:C175"/>
    <mergeCell ref="B115:B122"/>
    <mergeCell ref="F115:F122"/>
    <mergeCell ref="A1:G8"/>
    <mergeCell ref="E65:G65"/>
    <mergeCell ref="B66:D66"/>
    <mergeCell ref="E66:G66"/>
    <mergeCell ref="B67:D67"/>
    <mergeCell ref="E67:G67"/>
    <mergeCell ref="C73:D73"/>
    <mergeCell ref="E73:F73"/>
    <mergeCell ref="E74:F74"/>
    <mergeCell ref="B68:D68"/>
    <mergeCell ref="E68:G68"/>
    <mergeCell ref="A69:G69"/>
    <mergeCell ref="A71:G71"/>
    <mergeCell ref="F36:G36"/>
    <mergeCell ref="F37:G37"/>
    <mergeCell ref="D36:E36"/>
    <mergeCell ref="A108:G108"/>
    <mergeCell ref="A115:A122"/>
    <mergeCell ref="E115:E118"/>
    <mergeCell ref="A123:A128"/>
    <mergeCell ref="B123:B128"/>
    <mergeCell ref="C123:C128"/>
    <mergeCell ref="F123:F128"/>
    <mergeCell ref="A129:A133"/>
    <mergeCell ref="B129:B133"/>
    <mergeCell ref="C129:C133"/>
    <mergeCell ref="F129:F133"/>
  </mergeCells>
  <phoneticPr fontId="22" type="noConversion"/>
  <hyperlinks>
    <hyperlink ref="A30" r:id="rId1"/>
    <hyperlink ref="G53" r:id="rId2"/>
    <hyperlink ref="G52" r:id="rId3"/>
    <hyperlink ref="A50" r:id="rId4"/>
    <hyperlink ref="E66" r:id="rId5"/>
    <hyperlink ref="E67" r:id="rId6"/>
    <hyperlink ref="E68" r:id="rId7"/>
    <hyperlink ref="G73" r:id="rId8"/>
    <hyperlink ref="G75" r:id="rId9"/>
    <hyperlink ref="G74" r:id="rId10"/>
    <hyperlink ref="E59" r:id="rId11"/>
    <hyperlink ref="E60" r:id="rId12"/>
    <hyperlink ref="E61" r:id="rId13"/>
    <hyperlink ref="G110" r:id="rId14"/>
    <hyperlink ref="G112" r:id="rId15"/>
    <hyperlink ref="G113" r:id="rId16"/>
    <hyperlink ref="G115" r:id="rId17"/>
    <hyperlink ref="G116" r:id="rId18"/>
    <hyperlink ref="G117" r:id="rId19"/>
    <hyperlink ref="G118" r:id="rId20"/>
    <hyperlink ref="G119" r:id="rId21"/>
    <hyperlink ref="G120" r:id="rId22"/>
    <hyperlink ref="G121" r:id="rId23"/>
    <hyperlink ref="G122" r:id="rId24"/>
    <hyperlink ref="G114" r:id="rId25"/>
    <hyperlink ref="G123" r:id="rId26"/>
    <hyperlink ref="G124" r:id="rId27"/>
    <hyperlink ref="G125" r:id="rId28"/>
    <hyperlink ref="G126" r:id="rId29"/>
    <hyperlink ref="G127" r:id="rId30"/>
    <hyperlink ref="G128" r:id="rId31"/>
    <hyperlink ref="G129" r:id="rId32"/>
    <hyperlink ref="G130" r:id="rId33"/>
    <hyperlink ref="G131" r:id="rId34"/>
    <hyperlink ref="G132" r:id="rId35"/>
    <hyperlink ref="G133" r:id="rId36"/>
    <hyperlink ref="G134" r:id="rId37"/>
    <hyperlink ref="G135" r:id="rId38"/>
    <hyperlink ref="G141" r:id="rId39"/>
    <hyperlink ref="G136" r:id="rId40"/>
    <hyperlink ref="G137" r:id="rId41"/>
    <hyperlink ref="G138" r:id="rId42"/>
    <hyperlink ref="G139" r:id="rId43"/>
    <hyperlink ref="G140" r:id="rId44"/>
    <hyperlink ref="G142" r:id="rId45"/>
  </hyperlinks>
  <pageMargins left="0.82677165354330717" right="0.23622047244094491" top="0.74803149606299213" bottom="0.74803149606299213" header="0.31496062992125984" footer="0.31496062992125984"/>
  <pageSetup paperSize="9" scale="45" fitToHeight="0" orientation="landscape" horizontalDpi="4294967294" verticalDpi="4294967294" r:id="rId46"/>
  <rowBreaks count="4" manualBreakCount="4">
    <brk id="45" max="7" man="1"/>
    <brk id="62" max="7" man="1"/>
    <brk id="83" max="7" man="1"/>
    <brk id="91" max="7" man="1"/>
  </rowBreaks>
  <drawing r:id="rId47"/>
  <legacyDrawing r:id="rId4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1"/>
  <sheetViews>
    <sheetView showGridLines="0" view="pageBreakPreview" topLeftCell="A2" zoomScale="77" zoomScaleNormal="130" zoomScaleSheetLayoutView="77" workbookViewId="0">
      <selection activeCell="C10" sqref="C10"/>
    </sheetView>
  </sheetViews>
  <sheetFormatPr baseColWidth="10" defaultRowHeight="15"/>
  <cols>
    <col min="1" max="1" width="22.140625" style="42" customWidth="1"/>
    <col min="2" max="2" width="29.5703125" style="42" customWidth="1"/>
    <col min="3" max="3" width="16.5703125" style="42" customWidth="1"/>
    <col min="4" max="4" width="22.140625" style="42" customWidth="1"/>
    <col min="5" max="5" width="15.42578125" style="42" customWidth="1"/>
    <col min="6" max="6" width="38.85546875" style="42" customWidth="1"/>
    <col min="7" max="7" width="26.5703125" style="42" customWidth="1"/>
    <col min="8" max="16384" width="11.42578125" style="42"/>
  </cols>
  <sheetData>
    <row r="1" spans="1:7">
      <c r="A1" s="396"/>
      <c r="B1" s="396"/>
      <c r="C1" s="396"/>
      <c r="D1" s="396"/>
      <c r="E1" s="396"/>
      <c r="F1" s="396"/>
      <c r="G1" s="396"/>
    </row>
    <row r="2" spans="1:7">
      <c r="A2" s="396"/>
      <c r="B2" s="396"/>
      <c r="C2" s="396"/>
      <c r="D2" s="396"/>
      <c r="E2" s="396"/>
      <c r="F2" s="396"/>
      <c r="G2" s="396"/>
    </row>
    <row r="3" spans="1:7">
      <c r="A3" s="396"/>
      <c r="B3" s="396"/>
      <c r="C3" s="396"/>
      <c r="D3" s="396"/>
      <c r="E3" s="396"/>
      <c r="F3" s="396"/>
      <c r="G3" s="396"/>
    </row>
    <row r="4" spans="1:7">
      <c r="A4" s="396"/>
      <c r="B4" s="396"/>
      <c r="C4" s="396"/>
      <c r="D4" s="396"/>
      <c r="E4" s="396"/>
      <c r="F4" s="396"/>
      <c r="G4" s="396"/>
    </row>
    <row r="5" spans="1:7">
      <c r="A5" s="396"/>
      <c r="B5" s="396"/>
      <c r="C5" s="396"/>
      <c r="D5" s="396"/>
      <c r="E5" s="396"/>
      <c r="F5" s="396"/>
      <c r="G5" s="396"/>
    </row>
    <row r="6" spans="1:7">
      <c r="A6" s="396"/>
      <c r="B6" s="396"/>
      <c r="C6" s="396"/>
      <c r="D6" s="396"/>
      <c r="E6" s="396"/>
      <c r="F6" s="396"/>
      <c r="G6" s="396"/>
    </row>
    <row r="7" spans="1:7" ht="15.75">
      <c r="A7" s="460" t="s">
        <v>465</v>
      </c>
      <c r="B7" s="461"/>
      <c r="C7" s="461"/>
      <c r="D7" s="461"/>
      <c r="E7" s="461"/>
      <c r="F7" s="461"/>
      <c r="G7" s="461"/>
    </row>
    <row r="8" spans="1:7" ht="31.5">
      <c r="A8" s="222" t="s">
        <v>24</v>
      </c>
      <c r="B8" s="222" t="s">
        <v>25</v>
      </c>
      <c r="C8" s="222" t="s">
        <v>26</v>
      </c>
      <c r="D8" s="222" t="s">
        <v>27</v>
      </c>
      <c r="E8" s="222" t="s">
        <v>28</v>
      </c>
      <c r="F8" s="222" t="s">
        <v>29</v>
      </c>
      <c r="G8" s="223" t="s">
        <v>30</v>
      </c>
    </row>
    <row r="9" spans="1:7" ht="173.25">
      <c r="A9" s="224" t="s">
        <v>466</v>
      </c>
      <c r="B9" s="225" t="s">
        <v>467</v>
      </c>
      <c r="C9" s="225" t="s">
        <v>468</v>
      </c>
      <c r="D9" s="225" t="s">
        <v>469</v>
      </c>
      <c r="E9" s="226">
        <v>0.25</v>
      </c>
      <c r="F9" s="227" t="s">
        <v>470</v>
      </c>
      <c r="G9" s="225" t="s">
        <v>471</v>
      </c>
    </row>
    <row r="10" spans="1:7" ht="283.5">
      <c r="A10" s="224" t="s">
        <v>472</v>
      </c>
      <c r="B10" s="225" t="s">
        <v>473</v>
      </c>
      <c r="C10" s="228" t="s">
        <v>468</v>
      </c>
      <c r="D10" s="225" t="s">
        <v>474</v>
      </c>
      <c r="E10" s="226">
        <v>0.15</v>
      </c>
      <c r="F10" s="229" t="s">
        <v>475</v>
      </c>
      <c r="G10" s="230" t="s">
        <v>476</v>
      </c>
    </row>
    <row r="11" spans="1:7" ht="409.5">
      <c r="A11" s="224" t="s">
        <v>477</v>
      </c>
      <c r="B11" s="225" t="s">
        <v>478</v>
      </c>
      <c r="C11" s="225" t="s">
        <v>468</v>
      </c>
      <c r="D11" s="225" t="s">
        <v>474</v>
      </c>
      <c r="E11" s="226">
        <v>0.1</v>
      </c>
      <c r="F11" s="227" t="s">
        <v>479</v>
      </c>
      <c r="G11" s="225" t="s">
        <v>480</v>
      </c>
    </row>
  </sheetData>
  <mergeCells count="2">
    <mergeCell ref="A1:G6"/>
    <mergeCell ref="A7:G7"/>
  </mergeCells>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2"/>
  <sheetViews>
    <sheetView topLeftCell="A13" zoomScale="64" zoomScaleNormal="64" zoomScaleSheetLayoutView="89" workbookViewId="0">
      <selection activeCell="F14" sqref="F14"/>
    </sheetView>
  </sheetViews>
  <sheetFormatPr baseColWidth="10" defaultRowHeight="15"/>
  <cols>
    <col min="1" max="1" width="22.140625" style="42" customWidth="1"/>
    <col min="2" max="2" width="29.5703125" style="42" customWidth="1"/>
    <col min="3" max="3" width="16.5703125" style="42" customWidth="1"/>
    <col min="4" max="4" width="22.140625" style="42" customWidth="1"/>
    <col min="5" max="5" width="13.85546875" style="42" customWidth="1"/>
    <col min="6" max="6" width="38.85546875" style="42" customWidth="1"/>
    <col min="7" max="7" width="24.140625" style="42" customWidth="1"/>
    <col min="8" max="16384" width="11.42578125" style="42"/>
  </cols>
  <sheetData>
    <row r="1" spans="1:7">
      <c r="A1" s="396"/>
      <c r="B1" s="396"/>
      <c r="C1" s="396"/>
      <c r="D1" s="396"/>
      <c r="E1" s="396"/>
      <c r="F1" s="396"/>
      <c r="G1" s="396"/>
    </row>
    <row r="2" spans="1:7">
      <c r="A2" s="396"/>
      <c r="B2" s="396"/>
      <c r="C2" s="396"/>
      <c r="D2" s="396"/>
      <c r="E2" s="396"/>
      <c r="F2" s="396"/>
      <c r="G2" s="396"/>
    </row>
    <row r="3" spans="1:7">
      <c r="A3" s="396"/>
      <c r="B3" s="396"/>
      <c r="C3" s="396"/>
      <c r="D3" s="396"/>
      <c r="E3" s="396"/>
      <c r="F3" s="396"/>
      <c r="G3" s="396"/>
    </row>
    <row r="4" spans="1:7">
      <c r="A4" s="396"/>
      <c r="B4" s="396"/>
      <c r="C4" s="396"/>
      <c r="D4" s="396"/>
      <c r="E4" s="396"/>
      <c r="F4" s="396"/>
      <c r="G4" s="396"/>
    </row>
    <row r="5" spans="1:7">
      <c r="A5" s="396"/>
      <c r="B5" s="396"/>
      <c r="C5" s="396"/>
      <c r="D5" s="396"/>
      <c r="E5" s="396"/>
      <c r="F5" s="396"/>
      <c r="G5" s="396"/>
    </row>
    <row r="6" spans="1:7">
      <c r="A6" s="396"/>
      <c r="B6" s="396"/>
      <c r="C6" s="396"/>
      <c r="D6" s="396"/>
      <c r="E6" s="396"/>
      <c r="F6" s="396"/>
      <c r="G6" s="396"/>
    </row>
    <row r="7" spans="1:7" ht="15.75">
      <c r="A7" s="462" t="s">
        <v>465</v>
      </c>
      <c r="B7" s="463"/>
      <c r="C7" s="463"/>
      <c r="D7" s="463"/>
      <c r="E7" s="463"/>
      <c r="F7" s="463"/>
      <c r="G7" s="463"/>
    </row>
    <row r="8" spans="1:7" ht="47.25">
      <c r="A8" s="231" t="s">
        <v>24</v>
      </c>
      <c r="B8" s="231" t="s">
        <v>25</v>
      </c>
      <c r="C8" s="231" t="s">
        <v>26</v>
      </c>
      <c r="D8" s="231" t="s">
        <v>27</v>
      </c>
      <c r="E8" s="231" t="s">
        <v>28</v>
      </c>
      <c r="F8" s="231" t="s">
        <v>29</v>
      </c>
      <c r="G8" s="232" t="s">
        <v>30</v>
      </c>
    </row>
    <row r="9" spans="1:7" ht="117" customHeight="1">
      <c r="A9" s="233" t="s">
        <v>481</v>
      </c>
      <c r="B9" s="234" t="s">
        <v>482</v>
      </c>
      <c r="C9" s="234" t="s">
        <v>483</v>
      </c>
      <c r="D9" s="234" t="s">
        <v>484</v>
      </c>
      <c r="E9" s="235">
        <v>0.15</v>
      </c>
      <c r="F9" s="234" t="s">
        <v>485</v>
      </c>
      <c r="G9" s="234" t="s">
        <v>486</v>
      </c>
    </row>
    <row r="10" spans="1:7" ht="162.75" customHeight="1">
      <c r="A10" s="234" t="s">
        <v>487</v>
      </c>
      <c r="B10" s="234" t="s">
        <v>488</v>
      </c>
      <c r="C10" s="234" t="s">
        <v>489</v>
      </c>
      <c r="D10" s="234" t="str">
        <f>[1]Hoja1!D9</f>
        <v>Investigadores, estudiantes y usuarios en general.</v>
      </c>
      <c r="E10" s="236">
        <v>0.22</v>
      </c>
      <c r="F10" s="234" t="s">
        <v>490</v>
      </c>
      <c r="G10" s="234" t="s">
        <v>491</v>
      </c>
    </row>
    <row r="11" spans="1:7" ht="87.75" customHeight="1">
      <c r="A11" s="234" t="s">
        <v>492</v>
      </c>
      <c r="B11" s="234" t="s">
        <v>493</v>
      </c>
      <c r="C11" s="234" t="s">
        <v>494</v>
      </c>
      <c r="D11" s="234" t="str">
        <f>[1]Hoja1!D12</f>
        <v>Investigadores, estudiantes y usuarios en general.</v>
      </c>
      <c r="E11" s="235">
        <v>2.41E-2</v>
      </c>
      <c r="F11" s="234" t="s">
        <v>495</v>
      </c>
      <c r="G11" s="234" t="s">
        <v>491</v>
      </c>
    </row>
    <row r="12" spans="1:7" ht="362.25" customHeight="1">
      <c r="A12" s="234" t="s">
        <v>496</v>
      </c>
      <c r="B12" s="234" t="s">
        <v>497</v>
      </c>
      <c r="C12" s="234" t="s">
        <v>498</v>
      </c>
      <c r="D12" s="234" t="str">
        <f>[1]Hoja1!D13</f>
        <v>Bibliotecarios y  usuarios en general de Bibliotecas Públicas de todo el país.</v>
      </c>
      <c r="E12" s="237" t="s">
        <v>499</v>
      </c>
      <c r="F12" s="234" t="s">
        <v>500</v>
      </c>
      <c r="G12" s="234" t="s">
        <v>501</v>
      </c>
    </row>
    <row r="13" spans="1:7" ht="89.25" customHeight="1">
      <c r="A13" s="234" t="s">
        <v>502</v>
      </c>
      <c r="B13" s="234" t="str">
        <f>[1]Hoja1!B18</f>
        <v>Protección y puesta en valor del Acervo de la Biblioteca Nacional</v>
      </c>
      <c r="C13" s="234" t="s">
        <v>503</v>
      </c>
      <c r="D13" s="234" t="str">
        <f>[1]Hoja1!D18</f>
        <v>Investigadores, estudiantes y usuarios en general.</v>
      </c>
      <c r="E13" s="238">
        <v>0.12</v>
      </c>
      <c r="F13" s="234" t="s">
        <v>504</v>
      </c>
      <c r="G13" s="234" t="str">
        <f>[1]Hoja1!G18</f>
        <v>Libros restaurados y/o conservados. _Informe mensual de la cantidad de libros conservados y restaurados.</v>
      </c>
    </row>
    <row r="14" spans="1:7" ht="213.75" customHeight="1">
      <c r="A14" s="234" t="s">
        <v>505</v>
      </c>
      <c r="B14" s="234" t="s">
        <v>506</v>
      </c>
      <c r="C14" s="234" t="s">
        <v>507</v>
      </c>
      <c r="D14" s="234" t="s">
        <v>508</v>
      </c>
      <c r="E14" s="239">
        <v>0.16600000000000001</v>
      </c>
      <c r="F14" s="234" t="s">
        <v>509</v>
      </c>
      <c r="G14" s="234" t="s">
        <v>510</v>
      </c>
    </row>
    <row r="15" spans="1:7" ht="42" customHeight="1">
      <c r="A15" s="240"/>
      <c r="B15" s="241"/>
      <c r="C15" s="241"/>
      <c r="D15" s="242"/>
      <c r="E15" s="243"/>
      <c r="F15" s="241"/>
      <c r="G15" s="241"/>
    </row>
    <row r="16" spans="1:7">
      <c r="A16" s="244"/>
      <c r="B16" s="244"/>
      <c r="C16" s="244"/>
      <c r="D16" s="244"/>
      <c r="E16" s="244"/>
      <c r="G16" s="244"/>
    </row>
    <row r="17" spans="1:7">
      <c r="A17" s="244"/>
      <c r="B17" s="244"/>
      <c r="C17" s="244"/>
      <c r="D17" s="65"/>
      <c r="E17" s="245"/>
      <c r="F17" s="244"/>
      <c r="G17" s="244"/>
    </row>
    <row r="18" spans="1:7">
      <c r="A18" s="244"/>
    </row>
    <row r="19" spans="1:7">
      <c r="A19" s="244"/>
      <c r="B19" s="244"/>
      <c r="C19" s="244"/>
      <c r="D19" s="244"/>
      <c r="E19" s="244"/>
      <c r="F19" s="244"/>
      <c r="G19" s="244"/>
    </row>
    <row r="20" spans="1:7">
      <c r="A20" s="244"/>
      <c r="B20" s="244"/>
      <c r="C20" s="244"/>
      <c r="D20" s="244"/>
      <c r="E20" s="245"/>
      <c r="F20" s="244"/>
      <c r="G20" s="244"/>
    </row>
    <row r="21" spans="1:7">
      <c r="A21" s="244"/>
      <c r="B21" s="244"/>
      <c r="C21" s="244"/>
      <c r="D21" s="244"/>
      <c r="E21" s="244"/>
      <c r="F21" s="244"/>
      <c r="G21" s="244"/>
    </row>
    <row r="22" spans="1:7">
      <c r="A22" s="244"/>
      <c r="B22" s="244"/>
      <c r="C22" s="244"/>
      <c r="D22" s="244"/>
      <c r="E22" s="244"/>
      <c r="F22" s="244"/>
      <c r="G22" s="244"/>
    </row>
  </sheetData>
  <mergeCells count="2">
    <mergeCell ref="A1:G6"/>
    <mergeCell ref="A7:G7"/>
  </mergeCells>
  <pageMargins left="0.51181102362204722" right="0.47244094488188981"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7" workbookViewId="0">
      <selection sqref="A1:G6"/>
    </sheetView>
  </sheetViews>
  <sheetFormatPr baseColWidth="10" defaultColWidth="14.42578125" defaultRowHeight="15" customHeight="1"/>
  <cols>
    <col min="1" max="1" width="22.140625" style="69" customWidth="1"/>
    <col min="2" max="2" width="29.5703125" style="69" customWidth="1"/>
    <col min="3" max="3" width="31.5703125" style="69" customWidth="1"/>
    <col min="4" max="4" width="22.140625" style="69" customWidth="1"/>
    <col min="5" max="5" width="15.42578125" style="69" customWidth="1"/>
    <col min="6" max="6" width="38.85546875" style="69" customWidth="1"/>
    <col min="7" max="7" width="26.5703125" style="69" customWidth="1"/>
    <col min="8" max="26" width="10.7109375" style="69" customWidth="1"/>
    <col min="27" max="16384" width="14.42578125" style="69"/>
  </cols>
  <sheetData>
    <row r="1" spans="1:26">
      <c r="A1" s="468"/>
      <c r="B1" s="469"/>
      <c r="C1" s="469"/>
      <c r="D1" s="469"/>
      <c r="E1" s="469"/>
      <c r="F1" s="469"/>
      <c r="G1" s="469"/>
      <c r="H1" s="68"/>
      <c r="I1" s="68"/>
      <c r="J1" s="68"/>
      <c r="K1" s="68"/>
      <c r="L1" s="68"/>
      <c r="M1" s="68"/>
      <c r="N1" s="68"/>
      <c r="O1" s="68"/>
      <c r="P1" s="68"/>
      <c r="Q1" s="68"/>
      <c r="R1" s="68"/>
      <c r="S1" s="68"/>
      <c r="T1" s="68"/>
      <c r="U1" s="68"/>
      <c r="V1" s="68"/>
      <c r="W1" s="68"/>
      <c r="X1" s="68"/>
      <c r="Y1" s="68"/>
      <c r="Z1" s="68"/>
    </row>
    <row r="2" spans="1:26">
      <c r="A2" s="469"/>
      <c r="B2" s="469"/>
      <c r="C2" s="469"/>
      <c r="D2" s="469"/>
      <c r="E2" s="469"/>
      <c r="F2" s="469"/>
      <c r="G2" s="469"/>
      <c r="H2" s="68"/>
      <c r="I2" s="68"/>
      <c r="J2" s="68"/>
      <c r="K2" s="68"/>
      <c r="L2" s="68"/>
      <c r="M2" s="68"/>
      <c r="N2" s="68"/>
      <c r="O2" s="68"/>
      <c r="P2" s="68"/>
      <c r="Q2" s="68"/>
      <c r="R2" s="68"/>
      <c r="S2" s="68"/>
      <c r="T2" s="68"/>
      <c r="U2" s="68"/>
      <c r="V2" s="68"/>
      <c r="W2" s="68"/>
      <c r="X2" s="68"/>
      <c r="Y2" s="68"/>
      <c r="Z2" s="68"/>
    </row>
    <row r="3" spans="1:26">
      <c r="A3" s="469"/>
      <c r="B3" s="469"/>
      <c r="C3" s="469"/>
      <c r="D3" s="469"/>
      <c r="E3" s="469"/>
      <c r="F3" s="469"/>
      <c r="G3" s="469"/>
      <c r="H3" s="68"/>
      <c r="I3" s="68"/>
      <c r="J3" s="68"/>
      <c r="K3" s="68"/>
      <c r="L3" s="68"/>
      <c r="M3" s="68"/>
      <c r="N3" s="68"/>
      <c r="O3" s="68"/>
      <c r="P3" s="68"/>
      <c r="Q3" s="68"/>
      <c r="R3" s="68"/>
      <c r="S3" s="68"/>
      <c r="T3" s="68"/>
      <c r="U3" s="68"/>
      <c r="V3" s="68"/>
      <c r="W3" s="68"/>
      <c r="X3" s="68"/>
      <c r="Y3" s="68"/>
      <c r="Z3" s="68"/>
    </row>
    <row r="4" spans="1:26">
      <c r="A4" s="469"/>
      <c r="B4" s="469"/>
      <c r="C4" s="469"/>
      <c r="D4" s="469"/>
      <c r="E4" s="469"/>
      <c r="F4" s="469"/>
      <c r="G4" s="469"/>
      <c r="H4" s="68"/>
      <c r="I4" s="68"/>
      <c r="J4" s="68"/>
      <c r="K4" s="68"/>
      <c r="L4" s="68"/>
      <c r="M4" s="68"/>
      <c r="N4" s="68"/>
      <c r="O4" s="68"/>
      <c r="P4" s="68"/>
      <c r="Q4" s="68"/>
      <c r="R4" s="68"/>
      <c r="S4" s="68"/>
      <c r="T4" s="68"/>
      <c r="U4" s="68"/>
      <c r="V4" s="68"/>
      <c r="W4" s="68"/>
      <c r="X4" s="68"/>
      <c r="Y4" s="68"/>
      <c r="Z4" s="68"/>
    </row>
    <row r="5" spans="1:26">
      <c r="A5" s="469"/>
      <c r="B5" s="469"/>
      <c r="C5" s="469"/>
      <c r="D5" s="469"/>
      <c r="E5" s="469"/>
      <c r="F5" s="469"/>
      <c r="G5" s="469"/>
      <c r="H5" s="68"/>
      <c r="I5" s="68"/>
      <c r="J5" s="68"/>
      <c r="K5" s="68"/>
      <c r="L5" s="68"/>
      <c r="M5" s="68"/>
      <c r="N5" s="68"/>
      <c r="O5" s="68"/>
      <c r="P5" s="68"/>
      <c r="Q5" s="68"/>
      <c r="R5" s="68"/>
      <c r="S5" s="68"/>
      <c r="T5" s="68"/>
      <c r="U5" s="68"/>
      <c r="V5" s="68"/>
      <c r="W5" s="68"/>
      <c r="X5" s="68"/>
      <c r="Y5" s="68"/>
      <c r="Z5" s="68"/>
    </row>
    <row r="6" spans="1:26">
      <c r="A6" s="469"/>
      <c r="B6" s="469"/>
      <c r="C6" s="469"/>
      <c r="D6" s="469"/>
      <c r="E6" s="469"/>
      <c r="F6" s="469"/>
      <c r="G6" s="469"/>
      <c r="H6" s="68"/>
      <c r="I6" s="68"/>
      <c r="J6" s="68"/>
      <c r="K6" s="68"/>
      <c r="L6" s="68"/>
      <c r="M6" s="68"/>
      <c r="N6" s="68"/>
      <c r="O6" s="68"/>
      <c r="P6" s="68"/>
      <c r="Q6" s="68"/>
      <c r="R6" s="68"/>
      <c r="S6" s="68"/>
      <c r="T6" s="68"/>
      <c r="U6" s="68"/>
      <c r="V6" s="68"/>
      <c r="W6" s="68"/>
      <c r="X6" s="68"/>
      <c r="Y6" s="68"/>
      <c r="Z6" s="68"/>
    </row>
    <row r="7" spans="1:26" ht="15.75">
      <c r="A7" s="470" t="s">
        <v>465</v>
      </c>
      <c r="B7" s="471"/>
      <c r="C7" s="471"/>
      <c r="D7" s="471"/>
      <c r="E7" s="471"/>
      <c r="F7" s="471"/>
      <c r="G7" s="471"/>
    </row>
    <row r="8" spans="1:26" ht="31.5">
      <c r="A8" s="246" t="s">
        <v>24</v>
      </c>
      <c r="B8" s="246" t="s">
        <v>25</v>
      </c>
      <c r="C8" s="246" t="s">
        <v>26</v>
      </c>
      <c r="D8" s="246" t="s">
        <v>27</v>
      </c>
      <c r="E8" s="246" t="s">
        <v>28</v>
      </c>
      <c r="F8" s="246" t="s">
        <v>29</v>
      </c>
      <c r="G8" s="247" t="s">
        <v>30</v>
      </c>
    </row>
    <row r="9" spans="1:26" ht="144.75" customHeight="1">
      <c r="A9" s="464" t="s">
        <v>511</v>
      </c>
      <c r="B9" s="467" t="s">
        <v>512</v>
      </c>
      <c r="C9" s="248" t="s">
        <v>513</v>
      </c>
      <c r="D9" s="248" t="s">
        <v>514</v>
      </c>
      <c r="E9" s="249">
        <v>0.1</v>
      </c>
      <c r="F9" s="250" t="s">
        <v>515</v>
      </c>
      <c r="G9" s="248" t="s">
        <v>516</v>
      </c>
    </row>
    <row r="10" spans="1:26" ht="384">
      <c r="A10" s="465"/>
      <c r="B10" s="465"/>
      <c r="C10" s="248" t="s">
        <v>517</v>
      </c>
      <c r="D10" s="248" t="s">
        <v>514</v>
      </c>
      <c r="E10" s="249">
        <v>0.1</v>
      </c>
      <c r="F10" s="248" t="s">
        <v>518</v>
      </c>
      <c r="G10" s="248" t="s">
        <v>519</v>
      </c>
    </row>
    <row r="11" spans="1:26" ht="156">
      <c r="A11" s="466"/>
      <c r="B11" s="466"/>
      <c r="C11" s="248" t="s">
        <v>520</v>
      </c>
      <c r="D11" s="248" t="s">
        <v>514</v>
      </c>
      <c r="E11" s="249">
        <v>0.1</v>
      </c>
      <c r="F11" s="248" t="s">
        <v>521</v>
      </c>
      <c r="G11" s="248" t="s">
        <v>522</v>
      </c>
    </row>
    <row r="12" spans="1:26">
      <c r="A12" s="472"/>
      <c r="B12" s="473"/>
      <c r="C12" s="473"/>
      <c r="D12" s="473"/>
      <c r="E12" s="473"/>
      <c r="F12" s="473"/>
      <c r="G12" s="474"/>
    </row>
    <row r="13" spans="1:26" ht="48">
      <c r="A13" s="464" t="s">
        <v>523</v>
      </c>
      <c r="B13" s="467" t="s">
        <v>524</v>
      </c>
      <c r="C13" s="248" t="s">
        <v>525</v>
      </c>
      <c r="D13" s="248" t="s">
        <v>514</v>
      </c>
      <c r="E13" s="249">
        <v>0.1</v>
      </c>
      <c r="F13" s="251" t="s">
        <v>526</v>
      </c>
      <c r="G13" s="252" t="s">
        <v>337</v>
      </c>
    </row>
    <row r="14" spans="1:26" ht="156">
      <c r="A14" s="465"/>
      <c r="B14" s="465"/>
      <c r="C14" s="248" t="s">
        <v>527</v>
      </c>
      <c r="D14" s="248" t="s">
        <v>514</v>
      </c>
      <c r="E14" s="249">
        <v>0</v>
      </c>
      <c r="F14" s="253"/>
      <c r="G14" s="254"/>
    </row>
    <row r="15" spans="1:26" ht="120">
      <c r="A15" s="466"/>
      <c r="B15" s="466"/>
      <c r="C15" s="248" t="s">
        <v>528</v>
      </c>
      <c r="D15" s="248" t="s">
        <v>514</v>
      </c>
      <c r="E15" s="249">
        <v>0</v>
      </c>
      <c r="F15" s="250"/>
      <c r="G15" s="248"/>
    </row>
    <row r="16" spans="1:26">
      <c r="A16" s="472"/>
      <c r="B16" s="473"/>
      <c r="C16" s="473"/>
      <c r="D16" s="473"/>
      <c r="E16" s="473"/>
      <c r="F16" s="473"/>
      <c r="G16" s="474"/>
    </row>
    <row r="17" spans="1:7" ht="111.75" customHeight="1">
      <c r="A17" s="255" t="s">
        <v>529</v>
      </c>
      <c r="B17" s="250" t="s">
        <v>530</v>
      </c>
      <c r="C17" s="248" t="s">
        <v>531</v>
      </c>
      <c r="D17" s="248" t="s">
        <v>514</v>
      </c>
      <c r="E17" s="249">
        <v>0.1</v>
      </c>
      <c r="F17" s="248" t="s">
        <v>532</v>
      </c>
      <c r="G17" s="248" t="s">
        <v>533</v>
      </c>
    </row>
    <row r="18" spans="1:7">
      <c r="A18" s="254"/>
      <c r="B18" s="254"/>
      <c r="C18" s="254"/>
      <c r="D18" s="254"/>
      <c r="E18" s="254"/>
      <c r="F18" s="254"/>
      <c r="G18" s="254"/>
    </row>
    <row r="19" spans="1:7" ht="409.6" customHeight="1">
      <c r="A19" s="475" t="s">
        <v>166</v>
      </c>
      <c r="B19" s="476" t="s">
        <v>534</v>
      </c>
      <c r="C19" s="467" t="s">
        <v>337</v>
      </c>
      <c r="D19" s="476" t="s">
        <v>514</v>
      </c>
      <c r="E19" s="477" t="s">
        <v>526</v>
      </c>
      <c r="F19" s="476" t="s">
        <v>535</v>
      </c>
      <c r="G19" s="476" t="s">
        <v>536</v>
      </c>
    </row>
    <row r="20" spans="1:7" ht="204.75" customHeight="1">
      <c r="A20" s="465"/>
      <c r="B20" s="465"/>
      <c r="C20" s="465"/>
      <c r="D20" s="465"/>
      <c r="E20" s="465"/>
      <c r="F20" s="465"/>
      <c r="G20" s="465"/>
    </row>
    <row r="21" spans="1:7" ht="409.6" customHeight="1">
      <c r="A21" s="466"/>
      <c r="B21" s="466"/>
      <c r="C21" s="466"/>
      <c r="D21" s="466"/>
      <c r="E21" s="466"/>
      <c r="F21" s="466"/>
      <c r="G21" s="466"/>
    </row>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A16:G16"/>
    <mergeCell ref="A19:A21"/>
    <mergeCell ref="B19:B21"/>
    <mergeCell ref="C19:C21"/>
    <mergeCell ref="D19:D21"/>
    <mergeCell ref="E19:E21"/>
    <mergeCell ref="F19:F21"/>
    <mergeCell ref="G19:G21"/>
    <mergeCell ref="A13:A15"/>
    <mergeCell ref="B13:B15"/>
    <mergeCell ref="A1:G6"/>
    <mergeCell ref="A7:G7"/>
    <mergeCell ref="A9:A11"/>
    <mergeCell ref="B9:B11"/>
    <mergeCell ref="A12:G12"/>
  </mergeCells>
  <pageMargins left="0.70866141732283472" right="0.70866141732283472" top="0.74803149606299213" bottom="0.74803149606299213" header="0" footer="0"/>
  <pageSetup paperSize="9" scale="5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5"/>
  <sheetViews>
    <sheetView showGridLines="0" view="pageBreakPreview" zoomScale="130" zoomScaleNormal="130" zoomScaleSheetLayoutView="130" workbookViewId="0">
      <selection activeCell="F16" sqref="F16"/>
    </sheetView>
  </sheetViews>
  <sheetFormatPr baseColWidth="10" defaultRowHeight="15"/>
  <cols>
    <col min="1" max="1" width="17.7109375" style="42" customWidth="1"/>
    <col min="2" max="2" width="29.5703125" style="42" customWidth="1"/>
    <col min="3" max="3" width="16.5703125" style="42" customWidth="1"/>
    <col min="4" max="4" width="22.140625" style="42" customWidth="1"/>
    <col min="5" max="5" width="15.42578125" style="42" customWidth="1"/>
    <col min="6" max="6" width="38.85546875" style="42" customWidth="1"/>
    <col min="7" max="7" width="26.5703125" style="42" customWidth="1"/>
    <col min="8" max="16384" width="11.42578125" style="42"/>
  </cols>
  <sheetData>
    <row r="1" spans="1:7">
      <c r="A1" s="396"/>
      <c r="B1" s="396"/>
      <c r="C1" s="396"/>
      <c r="D1" s="396"/>
      <c r="E1" s="396"/>
      <c r="F1" s="396"/>
      <c r="G1" s="396"/>
    </row>
    <row r="2" spans="1:7">
      <c r="A2" s="396"/>
      <c r="B2" s="396"/>
      <c r="C2" s="396"/>
      <c r="D2" s="396"/>
      <c r="E2" s="396"/>
      <c r="F2" s="396"/>
      <c r="G2" s="396"/>
    </row>
    <row r="3" spans="1:7">
      <c r="A3" s="396"/>
      <c r="B3" s="396"/>
      <c r="C3" s="396"/>
      <c r="D3" s="396"/>
      <c r="E3" s="396"/>
      <c r="F3" s="396"/>
      <c r="G3" s="396"/>
    </row>
    <row r="4" spans="1:7">
      <c r="A4" s="396"/>
      <c r="B4" s="396"/>
      <c r="C4" s="396"/>
      <c r="D4" s="396"/>
      <c r="E4" s="396"/>
      <c r="F4" s="396"/>
      <c r="G4" s="396"/>
    </row>
    <row r="5" spans="1:7">
      <c r="A5" s="396"/>
      <c r="B5" s="396"/>
      <c r="C5" s="396"/>
      <c r="D5" s="396"/>
      <c r="E5" s="396"/>
      <c r="F5" s="396"/>
      <c r="G5" s="396"/>
    </row>
    <row r="6" spans="1:7">
      <c r="A6" s="396"/>
      <c r="B6" s="396"/>
      <c r="C6" s="396"/>
      <c r="D6" s="396"/>
      <c r="E6" s="396"/>
      <c r="F6" s="396"/>
      <c r="G6" s="396"/>
    </row>
    <row r="7" spans="1:7" ht="15.75">
      <c r="A7" s="478" t="s">
        <v>465</v>
      </c>
      <c r="B7" s="479"/>
      <c r="C7" s="479"/>
      <c r="D7" s="479"/>
      <c r="E7" s="479"/>
      <c r="F7" s="479"/>
      <c r="G7" s="479"/>
    </row>
    <row r="8" spans="1:7" ht="31.5">
      <c r="A8" s="256" t="s">
        <v>24</v>
      </c>
      <c r="B8" s="256" t="s">
        <v>25</v>
      </c>
      <c r="C8" s="256" t="s">
        <v>26</v>
      </c>
      <c r="D8" s="256" t="s">
        <v>27</v>
      </c>
      <c r="E8" s="256" t="s">
        <v>28</v>
      </c>
      <c r="F8" s="256" t="s">
        <v>29</v>
      </c>
      <c r="G8" s="257" t="s">
        <v>30</v>
      </c>
    </row>
    <row r="9" spans="1:7" ht="60">
      <c r="A9" s="65" t="s">
        <v>537</v>
      </c>
      <c r="B9" s="65" t="s">
        <v>538</v>
      </c>
      <c r="C9" s="65" t="s">
        <v>539</v>
      </c>
      <c r="D9" s="65" t="s">
        <v>514</v>
      </c>
      <c r="E9" s="245">
        <v>0.5</v>
      </c>
      <c r="F9" s="65" t="s">
        <v>540</v>
      </c>
      <c r="G9" s="65" t="s">
        <v>541</v>
      </c>
    </row>
    <row r="10" spans="1:7" ht="24">
      <c r="A10" s="244"/>
      <c r="B10" s="65" t="s">
        <v>542</v>
      </c>
      <c r="C10" s="244" t="s">
        <v>526</v>
      </c>
      <c r="D10" s="65" t="s">
        <v>514</v>
      </c>
      <c r="E10" s="245">
        <v>0.9</v>
      </c>
      <c r="F10" s="244" t="s">
        <v>543</v>
      </c>
      <c r="G10" s="244" t="s">
        <v>544</v>
      </c>
    </row>
    <row r="11" spans="1:7" ht="24">
      <c r="A11" s="244"/>
      <c r="B11" s="65" t="s">
        <v>545</v>
      </c>
      <c r="C11" s="244" t="s">
        <v>526</v>
      </c>
      <c r="D11" s="65" t="s">
        <v>514</v>
      </c>
      <c r="E11" s="245">
        <v>0.4</v>
      </c>
      <c r="F11" s="244" t="s">
        <v>546</v>
      </c>
      <c r="G11" s="244"/>
    </row>
    <row r="12" spans="1:7" ht="24">
      <c r="A12" s="244"/>
      <c r="B12" s="65" t="s">
        <v>547</v>
      </c>
      <c r="C12" s="244" t="s">
        <v>526</v>
      </c>
      <c r="D12" s="65" t="s">
        <v>514</v>
      </c>
      <c r="E12" s="245">
        <v>0.6</v>
      </c>
      <c r="F12" s="244" t="s">
        <v>548</v>
      </c>
      <c r="G12" s="244"/>
    </row>
    <row r="13" spans="1:7" ht="24">
      <c r="A13" s="244"/>
      <c r="B13" s="65" t="s">
        <v>549</v>
      </c>
      <c r="C13" s="244"/>
      <c r="D13" s="65" t="s">
        <v>514</v>
      </c>
      <c r="E13" s="245">
        <v>1</v>
      </c>
      <c r="F13" s="244" t="s">
        <v>550</v>
      </c>
      <c r="G13" s="244" t="s">
        <v>544</v>
      </c>
    </row>
    <row r="14" spans="1:7" ht="36">
      <c r="A14" s="244"/>
      <c r="B14" s="65" t="s">
        <v>551</v>
      </c>
      <c r="C14" s="244"/>
      <c r="D14" s="65" t="s">
        <v>514</v>
      </c>
      <c r="E14" s="245">
        <v>1</v>
      </c>
      <c r="F14" s="244" t="s">
        <v>550</v>
      </c>
      <c r="G14" s="244" t="s">
        <v>544</v>
      </c>
    </row>
    <row r="15" spans="1:7" ht="36">
      <c r="A15" s="244"/>
      <c r="B15" s="65" t="s">
        <v>552</v>
      </c>
      <c r="C15" s="244"/>
      <c r="D15" s="65" t="s">
        <v>514</v>
      </c>
      <c r="E15" s="245">
        <v>1</v>
      </c>
      <c r="F15" s="244" t="s">
        <v>550</v>
      </c>
      <c r="G15" s="244"/>
    </row>
    <row r="16" spans="1:7" ht="60">
      <c r="A16" s="244"/>
      <c r="B16" s="65" t="s">
        <v>553</v>
      </c>
      <c r="C16" s="244"/>
      <c r="D16" s="65" t="s">
        <v>514</v>
      </c>
      <c r="E16" s="245">
        <v>1</v>
      </c>
      <c r="F16" s="244" t="s">
        <v>550</v>
      </c>
      <c r="G16" s="244"/>
    </row>
    <row r="17" spans="1:7" ht="24">
      <c r="A17" s="244"/>
      <c r="B17" s="65" t="s">
        <v>554</v>
      </c>
      <c r="C17" s="244"/>
      <c r="D17" s="65" t="s">
        <v>514</v>
      </c>
      <c r="E17" s="245">
        <v>0.5</v>
      </c>
      <c r="F17" s="244"/>
      <c r="G17" s="244"/>
    </row>
    <row r="18" spans="1:7" ht="15.75" thickBot="1">
      <c r="A18" s="258" t="s">
        <v>555</v>
      </c>
      <c r="B18" s="244" t="s">
        <v>556</v>
      </c>
      <c r="C18" s="244" t="s">
        <v>557</v>
      </c>
      <c r="D18" s="65" t="s">
        <v>514</v>
      </c>
      <c r="E18" s="245">
        <v>0.4</v>
      </c>
      <c r="F18" s="244" t="s">
        <v>526</v>
      </c>
      <c r="G18" s="244" t="s">
        <v>544</v>
      </c>
    </row>
    <row r="19" spans="1:7" ht="36.75" thickBot="1">
      <c r="A19" s="244"/>
      <c r="B19" s="259" t="s">
        <v>558</v>
      </c>
      <c r="C19" s="244" t="s">
        <v>557</v>
      </c>
      <c r="D19" s="65" t="s">
        <v>514</v>
      </c>
      <c r="E19" s="245">
        <v>0.4</v>
      </c>
      <c r="F19" s="244" t="s">
        <v>526</v>
      </c>
      <c r="G19" s="244" t="s">
        <v>544</v>
      </c>
    </row>
    <row r="20" spans="1:7">
      <c r="A20" s="244"/>
      <c r="B20" s="244"/>
      <c r="C20" s="244"/>
      <c r="D20" s="244"/>
      <c r="E20" s="244"/>
      <c r="G20" s="244"/>
    </row>
    <row r="21" spans="1:7" ht="15.75" thickBot="1">
      <c r="A21" s="244"/>
      <c r="B21" s="244" t="s">
        <v>559</v>
      </c>
      <c r="C21" s="244" t="s">
        <v>557</v>
      </c>
      <c r="D21" s="65" t="s">
        <v>514</v>
      </c>
      <c r="E21" s="245">
        <v>0.2</v>
      </c>
      <c r="F21" s="244" t="s">
        <v>526</v>
      </c>
      <c r="G21" s="244" t="s">
        <v>544</v>
      </c>
    </row>
    <row r="22" spans="1:7" ht="24.75" thickBot="1">
      <c r="A22" s="244"/>
      <c r="B22" s="259" t="s">
        <v>560</v>
      </c>
      <c r="D22" s="65" t="s">
        <v>561</v>
      </c>
      <c r="E22" s="245">
        <v>0.75</v>
      </c>
      <c r="F22" s="244" t="s">
        <v>562</v>
      </c>
      <c r="G22" s="244" t="s">
        <v>544</v>
      </c>
    </row>
    <row r="23" spans="1:7" ht="24.75" thickBot="1">
      <c r="A23" s="244"/>
      <c r="B23" s="259" t="s">
        <v>563</v>
      </c>
      <c r="C23" s="244"/>
      <c r="D23" s="244" t="s">
        <v>564</v>
      </c>
      <c r="E23" s="245">
        <v>0.6</v>
      </c>
      <c r="F23" s="244" t="s">
        <v>562</v>
      </c>
      <c r="G23" s="244" t="s">
        <v>544</v>
      </c>
    </row>
    <row r="24" spans="1:7">
      <c r="A24" s="244"/>
      <c r="B24" s="244" t="s">
        <v>565</v>
      </c>
      <c r="C24" s="244"/>
      <c r="D24" s="65" t="s">
        <v>514</v>
      </c>
      <c r="E24" s="245">
        <v>0.25</v>
      </c>
      <c r="F24" s="244"/>
      <c r="G24" s="244" t="s">
        <v>544</v>
      </c>
    </row>
    <row r="25" spans="1:7">
      <c r="B25" s="260" t="s">
        <v>566</v>
      </c>
      <c r="D25" s="65" t="s">
        <v>514</v>
      </c>
      <c r="E25" s="245">
        <v>0.25</v>
      </c>
      <c r="G25" s="244" t="s">
        <v>544</v>
      </c>
    </row>
  </sheetData>
  <mergeCells count="2">
    <mergeCell ref="A1:G6"/>
    <mergeCell ref="A7:G7"/>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1"/>
  <sheetViews>
    <sheetView showGridLines="0" view="pageBreakPreview" zoomScale="130" zoomScaleNormal="130" zoomScaleSheetLayoutView="130" workbookViewId="0">
      <selection activeCell="A11" sqref="A11"/>
    </sheetView>
  </sheetViews>
  <sheetFormatPr baseColWidth="10" defaultRowHeight="15"/>
  <cols>
    <col min="1" max="1" width="22.140625" style="42" customWidth="1"/>
    <col min="2" max="2" width="29.5703125" style="42" customWidth="1"/>
    <col min="3" max="3" width="16.5703125" style="42" customWidth="1"/>
    <col min="4" max="4" width="22.140625" style="42" customWidth="1"/>
    <col min="5" max="5" width="15.42578125" style="42" customWidth="1"/>
    <col min="6" max="6" width="38.85546875" style="42" customWidth="1"/>
    <col min="7" max="7" width="26.5703125" style="42" customWidth="1"/>
    <col min="8" max="16384" width="11.42578125" style="42"/>
  </cols>
  <sheetData>
    <row r="1" spans="1:7">
      <c r="A1" s="396"/>
      <c r="B1" s="396"/>
      <c r="C1" s="396"/>
      <c r="D1" s="396"/>
      <c r="E1" s="396"/>
      <c r="F1" s="396"/>
      <c r="G1" s="396"/>
    </row>
    <row r="2" spans="1:7">
      <c r="A2" s="396"/>
      <c r="B2" s="396"/>
      <c r="C2" s="396"/>
      <c r="D2" s="396"/>
      <c r="E2" s="396"/>
      <c r="F2" s="396"/>
      <c r="G2" s="396"/>
    </row>
    <row r="3" spans="1:7">
      <c r="A3" s="396"/>
      <c r="B3" s="396"/>
      <c r="C3" s="396"/>
      <c r="D3" s="396"/>
      <c r="E3" s="396"/>
      <c r="F3" s="396"/>
      <c r="G3" s="396"/>
    </row>
    <row r="4" spans="1:7">
      <c r="A4" s="396"/>
      <c r="B4" s="396"/>
      <c r="C4" s="396"/>
      <c r="D4" s="396"/>
      <c r="E4" s="396"/>
      <c r="F4" s="396"/>
      <c r="G4" s="396"/>
    </row>
    <row r="5" spans="1:7">
      <c r="A5" s="396"/>
      <c r="B5" s="396"/>
      <c r="C5" s="396"/>
      <c r="D5" s="396"/>
      <c r="E5" s="396"/>
      <c r="F5" s="396"/>
      <c r="G5" s="396"/>
    </row>
    <row r="6" spans="1:7">
      <c r="A6" s="396"/>
      <c r="B6" s="396"/>
      <c r="C6" s="396"/>
      <c r="D6" s="396"/>
      <c r="E6" s="396"/>
      <c r="F6" s="396"/>
      <c r="G6" s="396"/>
    </row>
    <row r="7" spans="1:7" ht="15.75">
      <c r="A7" s="478" t="s">
        <v>465</v>
      </c>
      <c r="B7" s="479"/>
      <c r="C7" s="479"/>
      <c r="D7" s="479"/>
      <c r="E7" s="479"/>
      <c r="F7" s="479"/>
      <c r="G7" s="479"/>
    </row>
    <row r="8" spans="1:7" ht="31.5">
      <c r="A8" s="256" t="s">
        <v>24</v>
      </c>
      <c r="B8" s="256" t="s">
        <v>25</v>
      </c>
      <c r="C8" s="256" t="s">
        <v>26</v>
      </c>
      <c r="D8" s="256" t="s">
        <v>27</v>
      </c>
      <c r="E8" s="256" t="s">
        <v>28</v>
      </c>
      <c r="F8" s="256" t="s">
        <v>29</v>
      </c>
      <c r="G8" s="257" t="s">
        <v>30</v>
      </c>
    </row>
    <row r="9" spans="1:7" ht="38.25">
      <c r="A9" s="261" t="s">
        <v>567</v>
      </c>
      <c r="B9" s="480" t="s">
        <v>568</v>
      </c>
      <c r="C9" s="480" t="s">
        <v>569</v>
      </c>
      <c r="D9" s="480" t="s">
        <v>570</v>
      </c>
      <c r="E9" s="482">
        <v>1</v>
      </c>
      <c r="F9" s="261" t="s">
        <v>571</v>
      </c>
      <c r="G9" s="261" t="s">
        <v>572</v>
      </c>
    </row>
    <row r="10" spans="1:7" ht="126" customHeight="1">
      <c r="A10" s="261" t="s">
        <v>573</v>
      </c>
      <c r="B10" s="481"/>
      <c r="C10" s="481"/>
      <c r="D10" s="481"/>
      <c r="E10" s="483"/>
      <c r="F10" s="261" t="s">
        <v>574</v>
      </c>
      <c r="G10" s="261" t="s">
        <v>575</v>
      </c>
    </row>
    <row r="11" spans="1:7" ht="267.75">
      <c r="A11" s="261" t="s">
        <v>576</v>
      </c>
      <c r="B11" s="261" t="s">
        <v>568</v>
      </c>
      <c r="C11" s="262" t="s">
        <v>569</v>
      </c>
      <c r="D11" s="263" t="s">
        <v>577</v>
      </c>
      <c r="E11" s="264"/>
      <c r="F11" s="265" t="s">
        <v>578</v>
      </c>
      <c r="G11" s="261" t="s">
        <v>579</v>
      </c>
    </row>
  </sheetData>
  <mergeCells count="6">
    <mergeCell ref="A1:G6"/>
    <mergeCell ref="A7:G7"/>
    <mergeCell ref="B9:B10"/>
    <mergeCell ref="C9:C10"/>
    <mergeCell ref="D9:D10"/>
    <mergeCell ref="E9:E10"/>
  </mergeCells>
  <pageMargins left="0.70866141732283472" right="0.70866141732283472" top="0.74803149606299213" bottom="0.74803149606299213" header="0.31496062992125984" footer="0.31496062992125984"/>
  <pageSetup paperSize="9"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1"/>
  <sheetViews>
    <sheetView showGridLines="0" tabSelected="1" view="pageBreakPreview" topLeftCell="A7" zoomScale="68" zoomScaleNormal="130" zoomScaleSheetLayoutView="68" workbookViewId="0">
      <selection activeCell="C10" sqref="C10"/>
    </sheetView>
  </sheetViews>
  <sheetFormatPr baseColWidth="10" defaultRowHeight="15"/>
  <cols>
    <col min="1" max="1" width="22.140625" style="42" customWidth="1"/>
    <col min="2" max="2" width="29.5703125" style="42" customWidth="1"/>
    <col min="3" max="3" width="16.5703125" style="42" customWidth="1"/>
    <col min="4" max="4" width="22.140625" style="42" customWidth="1"/>
    <col min="5" max="5" width="15.42578125" style="42" customWidth="1"/>
    <col min="6" max="6" width="38.85546875" style="42" customWidth="1"/>
    <col min="7" max="7" width="26.5703125" style="42" customWidth="1"/>
    <col min="8" max="16384" width="11.42578125" style="42"/>
  </cols>
  <sheetData>
    <row r="1" spans="1:7">
      <c r="A1" s="396"/>
      <c r="B1" s="396"/>
      <c r="C1" s="396"/>
      <c r="D1" s="396"/>
      <c r="E1" s="396"/>
      <c r="F1" s="396"/>
      <c r="G1" s="396"/>
    </row>
    <row r="2" spans="1:7">
      <c r="A2" s="396"/>
      <c r="B2" s="396"/>
      <c r="C2" s="396"/>
      <c r="D2" s="396"/>
      <c r="E2" s="396"/>
      <c r="F2" s="396"/>
      <c r="G2" s="396"/>
    </row>
    <row r="3" spans="1:7">
      <c r="A3" s="396"/>
      <c r="B3" s="396"/>
      <c r="C3" s="396"/>
      <c r="D3" s="396"/>
      <c r="E3" s="396"/>
      <c r="F3" s="396"/>
      <c r="G3" s="396"/>
    </row>
    <row r="4" spans="1:7">
      <c r="A4" s="396"/>
      <c r="B4" s="396"/>
      <c r="C4" s="396"/>
      <c r="D4" s="396"/>
      <c r="E4" s="396"/>
      <c r="F4" s="396"/>
      <c r="G4" s="396"/>
    </row>
    <row r="5" spans="1:7">
      <c r="A5" s="396"/>
      <c r="B5" s="396"/>
      <c r="C5" s="396"/>
      <c r="D5" s="396"/>
      <c r="E5" s="396"/>
      <c r="F5" s="396"/>
      <c r="G5" s="396"/>
    </row>
    <row r="6" spans="1:7">
      <c r="A6" s="396"/>
      <c r="B6" s="396"/>
      <c r="C6" s="396"/>
      <c r="D6" s="396"/>
      <c r="E6" s="396"/>
      <c r="F6" s="396"/>
      <c r="G6" s="396"/>
    </row>
    <row r="7" spans="1:7" ht="15.75">
      <c r="A7" s="484" t="s">
        <v>465</v>
      </c>
      <c r="B7" s="485"/>
      <c r="C7" s="485"/>
      <c r="D7" s="485"/>
      <c r="E7" s="485"/>
      <c r="F7" s="485"/>
      <c r="G7" s="485"/>
    </row>
    <row r="8" spans="1:7" ht="31.5">
      <c r="A8" s="486" t="s">
        <v>24</v>
      </c>
      <c r="B8" s="486" t="s">
        <v>25</v>
      </c>
      <c r="C8" s="486" t="s">
        <v>26</v>
      </c>
      <c r="D8" s="486" t="s">
        <v>27</v>
      </c>
      <c r="E8" s="486" t="s">
        <v>28</v>
      </c>
      <c r="F8" s="486" t="s">
        <v>29</v>
      </c>
      <c r="G8" s="487" t="s">
        <v>30</v>
      </c>
    </row>
    <row r="9" spans="1:7" ht="173.25">
      <c r="A9" s="224" t="s">
        <v>466</v>
      </c>
      <c r="B9" s="488" t="s">
        <v>467</v>
      </c>
      <c r="C9" s="488" t="s">
        <v>468</v>
      </c>
      <c r="D9" s="488" t="s">
        <v>469</v>
      </c>
      <c r="E9" s="489">
        <v>0.25</v>
      </c>
      <c r="F9" s="490" t="s">
        <v>470</v>
      </c>
      <c r="G9" s="488" t="s">
        <v>471</v>
      </c>
    </row>
    <row r="10" spans="1:7" ht="283.5">
      <c r="A10" s="224" t="s">
        <v>472</v>
      </c>
      <c r="B10" s="488" t="s">
        <v>473</v>
      </c>
      <c r="C10" s="488" t="s">
        <v>468</v>
      </c>
      <c r="D10" s="488" t="s">
        <v>474</v>
      </c>
      <c r="E10" s="489">
        <v>0.15</v>
      </c>
      <c r="F10" s="229" t="s">
        <v>475</v>
      </c>
      <c r="G10" s="230" t="s">
        <v>476</v>
      </c>
    </row>
    <row r="11" spans="1:7" ht="409.5">
      <c r="A11" s="224" t="s">
        <v>477</v>
      </c>
      <c r="B11" s="488" t="s">
        <v>478</v>
      </c>
      <c r="C11" s="488" t="s">
        <v>468</v>
      </c>
      <c r="D11" s="488" t="s">
        <v>474</v>
      </c>
      <c r="E11" s="489">
        <v>0.1</v>
      </c>
      <c r="F11" s="490" t="s">
        <v>479</v>
      </c>
      <c r="G11" s="488" t="s">
        <v>480</v>
      </c>
    </row>
  </sheetData>
  <mergeCells count="2">
    <mergeCell ref="A1:G6"/>
    <mergeCell ref="A7:G7"/>
  </mergeCells>
  <pageMargins left="0.70866141732283472" right="0.70866141732283472" top="0.74803149606299213" bottom="0.74803149606299213" header="0.31496062992125984" footer="0.31496062992125984"/>
  <pageSetup paperSize="9" scale="4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4"/>
  <sheetViews>
    <sheetView view="pageBreakPreview" zoomScaleNormal="100" zoomScaleSheetLayoutView="100" workbookViewId="0">
      <selection activeCell="F12" sqref="F12"/>
    </sheetView>
  </sheetViews>
  <sheetFormatPr baseColWidth="10" defaultRowHeight="15"/>
  <cols>
    <col min="1" max="1" width="41.42578125" style="42" customWidth="1"/>
    <col min="2" max="2" width="33.85546875" style="42" customWidth="1"/>
    <col min="3" max="3" width="33.7109375" style="42" customWidth="1"/>
    <col min="4" max="4" width="16.7109375" style="42" customWidth="1"/>
    <col min="5" max="5" width="7.85546875" style="42" customWidth="1"/>
    <col min="6" max="6" width="13.28515625" style="42" customWidth="1"/>
    <col min="7" max="7" width="26" style="42" customWidth="1"/>
    <col min="8" max="16384" width="11.42578125" style="42"/>
  </cols>
  <sheetData>
    <row r="1" spans="1:7">
      <c r="A1" s="390"/>
      <c r="B1" s="390"/>
      <c r="C1" s="390"/>
      <c r="D1" s="390"/>
      <c r="E1" s="390"/>
      <c r="F1" s="390"/>
      <c r="G1" s="390"/>
    </row>
    <row r="2" spans="1:7">
      <c r="A2" s="390"/>
      <c r="B2" s="390"/>
      <c r="C2" s="390"/>
      <c r="D2" s="390"/>
      <c r="E2" s="390"/>
      <c r="F2" s="390"/>
      <c r="G2" s="390"/>
    </row>
    <row r="3" spans="1:7">
      <c r="A3" s="390"/>
      <c r="B3" s="390"/>
      <c r="C3" s="390"/>
      <c r="D3" s="390"/>
      <c r="E3" s="390"/>
      <c r="F3" s="390"/>
      <c r="G3" s="390"/>
    </row>
    <row r="4" spans="1:7">
      <c r="A4" s="390"/>
      <c r="B4" s="390"/>
      <c r="C4" s="390"/>
      <c r="D4" s="390"/>
      <c r="E4" s="390"/>
      <c r="F4" s="390"/>
      <c r="G4" s="390"/>
    </row>
    <row r="5" spans="1:7" ht="13.5" customHeight="1">
      <c r="A5" s="390"/>
      <c r="B5" s="390"/>
      <c r="C5" s="390"/>
      <c r="D5" s="390"/>
      <c r="E5" s="390"/>
      <c r="F5" s="390"/>
      <c r="G5" s="390"/>
    </row>
    <row r="6" spans="1:7" hidden="1">
      <c r="A6" s="390"/>
      <c r="B6" s="390"/>
      <c r="C6" s="390"/>
      <c r="D6" s="390"/>
      <c r="E6" s="390"/>
      <c r="F6" s="390"/>
      <c r="G6" s="390"/>
    </row>
    <row r="7" spans="1:7">
      <c r="A7" s="391" t="s">
        <v>106</v>
      </c>
      <c r="B7" s="391"/>
      <c r="C7" s="391"/>
      <c r="D7" s="391"/>
      <c r="E7" s="391"/>
      <c r="F7" s="391"/>
      <c r="G7" s="391"/>
    </row>
    <row r="8" spans="1:7" ht="31.5" customHeight="1">
      <c r="A8" s="391"/>
      <c r="B8" s="391"/>
      <c r="C8" s="391"/>
      <c r="D8" s="391"/>
      <c r="E8" s="391"/>
      <c r="F8" s="391"/>
      <c r="G8" s="391"/>
    </row>
    <row r="9" spans="1:7">
      <c r="A9" s="392" t="s">
        <v>107</v>
      </c>
      <c r="B9" s="392"/>
      <c r="C9" s="392"/>
      <c r="D9" s="392"/>
      <c r="E9" s="392"/>
      <c r="F9" s="392"/>
      <c r="G9" s="392"/>
    </row>
    <row r="10" spans="1:7">
      <c r="A10" s="393" t="s">
        <v>125</v>
      </c>
      <c r="B10" s="394"/>
      <c r="C10" s="394"/>
      <c r="D10" s="394"/>
      <c r="E10" s="394"/>
      <c r="F10" s="394"/>
      <c r="G10" s="395"/>
    </row>
    <row r="11" spans="1:7" ht="60">
      <c r="A11" s="58" t="s">
        <v>24</v>
      </c>
      <c r="B11" s="58" t="s">
        <v>25</v>
      </c>
      <c r="C11" s="58" t="s">
        <v>26</v>
      </c>
      <c r="D11" s="58" t="s">
        <v>27</v>
      </c>
      <c r="E11" s="58" t="s">
        <v>28</v>
      </c>
      <c r="F11" s="58" t="s">
        <v>29</v>
      </c>
      <c r="G11" s="59" t="s">
        <v>30</v>
      </c>
    </row>
    <row r="12" spans="1:7" s="64" customFormat="1" ht="195.75" customHeight="1">
      <c r="A12" s="150" t="s">
        <v>453</v>
      </c>
      <c r="B12" s="151" t="s">
        <v>126</v>
      </c>
      <c r="C12" s="152" t="s">
        <v>127</v>
      </c>
      <c r="D12" s="152" t="s">
        <v>128</v>
      </c>
      <c r="E12" s="153">
        <v>0.8</v>
      </c>
      <c r="F12" s="151" t="s">
        <v>129</v>
      </c>
      <c r="G12" s="151" t="s">
        <v>130</v>
      </c>
    </row>
    <row r="13" spans="1:7" s="64" customFormat="1" ht="409.5" customHeight="1">
      <c r="A13" s="150" t="s">
        <v>454</v>
      </c>
      <c r="B13" s="151" t="s">
        <v>126</v>
      </c>
      <c r="C13" s="154" t="s">
        <v>457</v>
      </c>
      <c r="D13" s="152" t="s">
        <v>128</v>
      </c>
      <c r="E13" s="153">
        <v>0.8</v>
      </c>
      <c r="F13" s="155" t="s">
        <v>131</v>
      </c>
      <c r="G13" s="151"/>
    </row>
    <row r="14" spans="1:7" s="64" customFormat="1" ht="409.5" customHeight="1">
      <c r="A14" s="150" t="s">
        <v>455</v>
      </c>
      <c r="B14" s="151" t="s">
        <v>126</v>
      </c>
      <c r="C14" s="154" t="s">
        <v>456</v>
      </c>
      <c r="D14" s="152" t="s">
        <v>128</v>
      </c>
      <c r="E14" s="153">
        <v>0.8</v>
      </c>
      <c r="F14" s="151" t="s">
        <v>132</v>
      </c>
      <c r="G14" s="151"/>
    </row>
  </sheetData>
  <mergeCells count="4">
    <mergeCell ref="A1:G6"/>
    <mergeCell ref="A7:G8"/>
    <mergeCell ref="A9:G9"/>
    <mergeCell ref="A10:G10"/>
  </mergeCells>
  <pageMargins left="0.70866141732283472" right="0.70866141732283472" top="0.74803149606299213" bottom="0.74803149606299213" header="0.31496062992125984" footer="0.31496062992125984"/>
  <pageSetup paperSize="9" scale="41"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2"/>
  <sheetViews>
    <sheetView view="pageBreakPreview" zoomScale="95" zoomScaleNormal="100" zoomScaleSheetLayoutView="95" workbookViewId="0">
      <selection activeCell="G25" sqref="A1:G25"/>
    </sheetView>
  </sheetViews>
  <sheetFormatPr baseColWidth="10" defaultRowHeight="15"/>
  <cols>
    <col min="1" max="1" width="19.42578125" style="42" customWidth="1"/>
    <col min="2" max="2" width="25.7109375" style="42" customWidth="1"/>
    <col min="3" max="3" width="21.140625" style="42" customWidth="1"/>
    <col min="4" max="4" width="26.140625" style="42" customWidth="1"/>
    <col min="5" max="5" width="18" style="42" customWidth="1"/>
    <col min="6" max="6" width="39" style="42" customWidth="1"/>
    <col min="7" max="7" width="35" style="42" customWidth="1"/>
    <col min="8" max="16384" width="11.42578125" style="42"/>
  </cols>
  <sheetData>
    <row r="1" spans="1:7">
      <c r="A1" s="396"/>
      <c r="B1" s="396"/>
      <c r="C1" s="396"/>
      <c r="D1" s="396"/>
      <c r="E1" s="396"/>
      <c r="F1" s="396"/>
      <c r="G1" s="396"/>
    </row>
    <row r="2" spans="1:7">
      <c r="A2" s="396"/>
      <c r="B2" s="396"/>
      <c r="C2" s="396"/>
      <c r="D2" s="396"/>
      <c r="E2" s="396"/>
      <c r="F2" s="396"/>
      <c r="G2" s="396"/>
    </row>
    <row r="3" spans="1:7">
      <c r="A3" s="396"/>
      <c r="B3" s="396"/>
      <c r="C3" s="396"/>
      <c r="D3" s="396"/>
      <c r="E3" s="396"/>
      <c r="F3" s="396"/>
      <c r="G3" s="396"/>
    </row>
    <row r="4" spans="1:7">
      <c r="A4" s="396"/>
      <c r="B4" s="396"/>
      <c r="C4" s="396"/>
      <c r="D4" s="396"/>
      <c r="E4" s="396"/>
      <c r="F4" s="396"/>
      <c r="G4" s="396"/>
    </row>
    <row r="5" spans="1:7" ht="13.5" customHeight="1">
      <c r="A5" s="396"/>
      <c r="B5" s="396"/>
      <c r="C5" s="396"/>
      <c r="D5" s="396"/>
      <c r="E5" s="396"/>
      <c r="F5" s="396"/>
      <c r="G5" s="396"/>
    </row>
    <row r="6" spans="1:7" hidden="1">
      <c r="A6" s="396"/>
      <c r="B6" s="396"/>
      <c r="C6" s="396"/>
      <c r="D6" s="396"/>
      <c r="E6" s="396"/>
      <c r="F6" s="396"/>
      <c r="G6" s="396"/>
    </row>
    <row r="7" spans="1:7">
      <c r="A7" s="323" t="s">
        <v>106</v>
      </c>
      <c r="B7" s="323"/>
      <c r="C7" s="323"/>
      <c r="D7" s="323"/>
      <c r="E7" s="323"/>
      <c r="F7" s="323"/>
      <c r="G7" s="323"/>
    </row>
    <row r="8" spans="1:7" ht="31.5" customHeight="1">
      <c r="A8" s="323"/>
      <c r="B8" s="323"/>
      <c r="C8" s="323"/>
      <c r="D8" s="323"/>
      <c r="E8" s="323"/>
      <c r="F8" s="323"/>
      <c r="G8" s="323"/>
    </row>
    <row r="9" spans="1:7" ht="17.25">
      <c r="A9" s="267" t="s">
        <v>107</v>
      </c>
      <c r="B9" s="267"/>
      <c r="C9" s="267"/>
      <c r="D9" s="267"/>
      <c r="E9" s="267"/>
      <c r="F9" s="267"/>
      <c r="G9" s="267"/>
    </row>
    <row r="10" spans="1:7" ht="30">
      <c r="A10" s="58" t="s">
        <v>24</v>
      </c>
      <c r="B10" s="58" t="s">
        <v>25</v>
      </c>
      <c r="C10" s="58" t="s">
        <v>26</v>
      </c>
      <c r="D10" s="58" t="s">
        <v>27</v>
      </c>
      <c r="E10" s="58" t="s">
        <v>28</v>
      </c>
      <c r="F10" s="58" t="s">
        <v>29</v>
      </c>
      <c r="G10" s="59" t="s">
        <v>30</v>
      </c>
    </row>
    <row r="11" spans="1:7">
      <c r="A11" s="397" t="s">
        <v>54</v>
      </c>
      <c r="B11" s="398"/>
      <c r="C11" s="398"/>
      <c r="D11" s="398"/>
      <c r="E11" s="398"/>
      <c r="F11" s="398"/>
      <c r="G11" s="398"/>
    </row>
    <row r="12" spans="1:7">
      <c r="A12" s="397" t="s">
        <v>133</v>
      </c>
      <c r="B12" s="398"/>
      <c r="C12" s="398"/>
      <c r="D12" s="398"/>
      <c r="E12" s="398"/>
      <c r="F12" s="398"/>
      <c r="G12" s="398"/>
    </row>
    <row r="13" spans="1:7" ht="84.75" customHeight="1">
      <c r="A13" s="156" t="s">
        <v>458</v>
      </c>
      <c r="B13" s="156" t="s">
        <v>134</v>
      </c>
      <c r="C13" s="156" t="s">
        <v>135</v>
      </c>
      <c r="D13" s="64" t="s">
        <v>136</v>
      </c>
      <c r="E13" s="157">
        <v>0.8</v>
      </c>
      <c r="F13" s="158" t="s">
        <v>137</v>
      </c>
      <c r="G13" s="156" t="s">
        <v>138</v>
      </c>
    </row>
    <row r="14" spans="1:7" ht="51">
      <c r="A14" s="156" t="s">
        <v>139</v>
      </c>
      <c r="B14" s="66" t="s">
        <v>140</v>
      </c>
      <c r="C14" s="156" t="s">
        <v>141</v>
      </c>
      <c r="D14" s="64" t="s">
        <v>142</v>
      </c>
      <c r="E14" s="157">
        <v>0.8</v>
      </c>
      <c r="F14" s="66" t="s">
        <v>143</v>
      </c>
      <c r="G14" s="156" t="s">
        <v>138</v>
      </c>
    </row>
    <row r="15" spans="1:7" ht="58.5" customHeight="1">
      <c r="A15" s="66" t="s">
        <v>144</v>
      </c>
      <c r="B15" s="156" t="s">
        <v>145</v>
      </c>
      <c r="C15" s="156" t="s">
        <v>146</v>
      </c>
      <c r="D15" s="64" t="s">
        <v>136</v>
      </c>
      <c r="E15" s="157">
        <v>0.8</v>
      </c>
      <c r="F15" s="66" t="s">
        <v>147</v>
      </c>
      <c r="G15" s="156" t="s">
        <v>138</v>
      </c>
    </row>
    <row r="16" spans="1:7" ht="39.75" customHeight="1">
      <c r="A16" s="64" t="s">
        <v>148</v>
      </c>
      <c r="B16" s="158" t="s">
        <v>459</v>
      </c>
      <c r="C16" s="156" t="s">
        <v>149</v>
      </c>
      <c r="D16" s="66" t="s">
        <v>150</v>
      </c>
      <c r="E16" s="157">
        <v>0.7</v>
      </c>
      <c r="F16" s="66" t="s">
        <v>151</v>
      </c>
      <c r="G16" s="156" t="s">
        <v>138</v>
      </c>
    </row>
    <row r="17" spans="1:7" ht="51">
      <c r="A17" s="66" t="s">
        <v>460</v>
      </c>
      <c r="B17" s="156" t="s">
        <v>145</v>
      </c>
      <c r="C17" s="156" t="s">
        <v>146</v>
      </c>
      <c r="D17" s="64" t="s">
        <v>136</v>
      </c>
      <c r="E17" s="157">
        <v>0.8</v>
      </c>
      <c r="F17" s="66" t="s">
        <v>152</v>
      </c>
      <c r="G17" s="156" t="s">
        <v>138</v>
      </c>
    </row>
    <row r="18" spans="1:7" ht="38.25">
      <c r="A18" s="66" t="s">
        <v>153</v>
      </c>
      <c r="B18" s="66" t="s">
        <v>154</v>
      </c>
      <c r="C18" s="156" t="s">
        <v>155</v>
      </c>
      <c r="D18" s="64" t="s">
        <v>136</v>
      </c>
      <c r="E18" s="157">
        <v>0.8</v>
      </c>
      <c r="F18" s="66" t="s">
        <v>151</v>
      </c>
      <c r="G18" s="156" t="s">
        <v>138</v>
      </c>
    </row>
    <row r="19" spans="1:7" ht="130.5" customHeight="1">
      <c r="A19" s="66" t="s">
        <v>156</v>
      </c>
      <c r="B19" s="66" t="s">
        <v>157</v>
      </c>
      <c r="C19" s="156" t="s">
        <v>158</v>
      </c>
      <c r="D19" s="64" t="s">
        <v>136</v>
      </c>
      <c r="E19" s="157">
        <v>0.8</v>
      </c>
      <c r="F19" s="158" t="s">
        <v>137</v>
      </c>
      <c r="G19" s="156" t="s">
        <v>138</v>
      </c>
    </row>
    <row r="20" spans="1:7" ht="42" customHeight="1">
      <c r="A20" s="66" t="s">
        <v>139</v>
      </c>
      <c r="B20" s="66" t="s">
        <v>159</v>
      </c>
      <c r="C20" s="156" t="s">
        <v>160</v>
      </c>
      <c r="D20" s="66" t="s">
        <v>161</v>
      </c>
      <c r="E20" s="157">
        <v>0.8</v>
      </c>
      <c r="F20" s="66" t="s">
        <v>143</v>
      </c>
      <c r="G20" s="156" t="s">
        <v>138</v>
      </c>
    </row>
    <row r="21" spans="1:7" ht="42" customHeight="1">
      <c r="A21" s="66" t="s">
        <v>162</v>
      </c>
      <c r="B21" s="66" t="s">
        <v>163</v>
      </c>
      <c r="C21" s="156" t="s">
        <v>164</v>
      </c>
      <c r="D21" s="64" t="s">
        <v>165</v>
      </c>
      <c r="E21" s="157">
        <v>0.8</v>
      </c>
      <c r="F21" s="66" t="s">
        <v>147</v>
      </c>
      <c r="G21" s="156" t="s">
        <v>138</v>
      </c>
    </row>
    <row r="22" spans="1:7" ht="326.25" customHeight="1">
      <c r="A22" s="64" t="s">
        <v>166</v>
      </c>
      <c r="B22" s="66" t="s">
        <v>167</v>
      </c>
      <c r="C22" s="64"/>
      <c r="D22" s="64" t="s">
        <v>136</v>
      </c>
      <c r="E22" s="157">
        <v>0.8</v>
      </c>
      <c r="F22" s="66" t="s">
        <v>151</v>
      </c>
      <c r="G22" s="156" t="s">
        <v>138</v>
      </c>
    </row>
    <row r="23" spans="1:7" ht="293.25">
      <c r="A23" s="66" t="s">
        <v>168</v>
      </c>
      <c r="B23" s="66" t="s">
        <v>169</v>
      </c>
      <c r="C23" s="64"/>
      <c r="D23" s="64" t="s">
        <v>136</v>
      </c>
      <c r="E23" s="157">
        <v>0.8</v>
      </c>
      <c r="F23" s="66" t="s">
        <v>151</v>
      </c>
      <c r="G23" s="156" t="s">
        <v>138</v>
      </c>
    </row>
    <row r="24" spans="1:7">
      <c r="B24" s="65"/>
    </row>
    <row r="25" spans="1:7">
      <c r="B25" s="65"/>
    </row>
    <row r="26" spans="1:7">
      <c r="B26" s="65"/>
    </row>
    <row r="27" spans="1:7">
      <c r="B27" s="65"/>
    </row>
    <row r="28" spans="1:7">
      <c r="B28" s="65"/>
    </row>
    <row r="29" spans="1:7">
      <c r="B29" s="65"/>
    </row>
    <row r="30" spans="1:7">
      <c r="B30" s="65"/>
    </row>
    <row r="31" spans="1:7">
      <c r="B31" s="65"/>
    </row>
    <row r="32" spans="1:7">
      <c r="B32" s="65"/>
    </row>
  </sheetData>
  <mergeCells count="5">
    <mergeCell ref="A1:G6"/>
    <mergeCell ref="A7:G8"/>
    <mergeCell ref="A9:G9"/>
    <mergeCell ref="A11:G11"/>
    <mergeCell ref="A12:G12"/>
  </mergeCells>
  <pageMargins left="0.70866141732283472" right="0.70866141732283472" top="0.74803149606299213" bottom="0.74803149606299213" header="0.31496062992125984" footer="0.31496062992125984"/>
  <pageSetup scale="55"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4:H51"/>
  <sheetViews>
    <sheetView workbookViewId="0">
      <selection activeCell="L51" sqref="A1:L51"/>
    </sheetView>
  </sheetViews>
  <sheetFormatPr baseColWidth="10" defaultRowHeight="15"/>
  <cols>
    <col min="1" max="16384" width="11.42578125" style="42"/>
  </cols>
  <sheetData>
    <row r="24" spans="3:8">
      <c r="C24" s="67" t="s">
        <v>170</v>
      </c>
      <c r="H24" s="42" t="s">
        <v>171</v>
      </c>
    </row>
    <row r="44" spans="8:8">
      <c r="H44" s="42" t="s">
        <v>172</v>
      </c>
    </row>
    <row r="51" spans="3:3">
      <c r="C51" s="42" t="s">
        <v>173</v>
      </c>
    </row>
  </sheetData>
  <pageMargins left="0.7" right="0.7" top="0.75" bottom="0.75" header="0.3" footer="0.3"/>
  <pageSetup paperSize="9" scale="63"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96"/>
  <sheetViews>
    <sheetView topLeftCell="D4" zoomScale="57" zoomScaleNormal="57" workbookViewId="0">
      <selection activeCell="AA19" sqref="I1:AA19"/>
    </sheetView>
  </sheetViews>
  <sheetFormatPr baseColWidth="10" defaultColWidth="14.42578125" defaultRowHeight="15" customHeight="1"/>
  <cols>
    <col min="1" max="1" width="19.42578125" style="69" customWidth="1"/>
    <col min="2" max="2" width="22.28515625" style="69" customWidth="1"/>
    <col min="3" max="3" width="21.140625" style="69" customWidth="1"/>
    <col min="4" max="4" width="26.140625" style="69" customWidth="1"/>
    <col min="5" max="5" width="18" style="69" customWidth="1"/>
    <col min="6" max="6" width="39" style="69" customWidth="1"/>
    <col min="7" max="7" width="40.28515625" style="69" customWidth="1"/>
    <col min="8" max="26" width="10.7109375" style="69" customWidth="1"/>
    <col min="27" max="16384" width="14.42578125" style="69"/>
  </cols>
  <sheetData>
    <row r="1" spans="1:26">
      <c r="A1" s="399"/>
      <c r="B1" s="400"/>
      <c r="C1" s="400"/>
      <c r="D1" s="400"/>
      <c r="E1" s="400"/>
      <c r="F1" s="400"/>
      <c r="G1" s="401"/>
      <c r="H1" s="68"/>
      <c r="I1" s="68"/>
      <c r="J1" s="68"/>
      <c r="K1" s="68"/>
      <c r="L1" s="68"/>
      <c r="M1" s="68"/>
      <c r="N1" s="68"/>
      <c r="O1" s="68"/>
      <c r="P1" s="68"/>
      <c r="Q1" s="68"/>
      <c r="R1" s="68"/>
      <c r="S1" s="68"/>
      <c r="T1" s="68"/>
      <c r="U1" s="68"/>
      <c r="V1" s="68"/>
      <c r="W1" s="68"/>
      <c r="X1" s="68"/>
      <c r="Y1" s="68"/>
      <c r="Z1" s="68"/>
    </row>
    <row r="2" spans="1:26">
      <c r="A2" s="402"/>
      <c r="B2" s="403"/>
      <c r="C2" s="403"/>
      <c r="D2" s="403"/>
      <c r="E2" s="403"/>
      <c r="F2" s="403"/>
      <c r="G2" s="404"/>
      <c r="H2" s="68"/>
      <c r="I2" s="68"/>
      <c r="J2" s="68"/>
      <c r="K2" s="68"/>
      <c r="L2" s="68"/>
      <c r="M2" s="68"/>
      <c r="N2" s="68"/>
      <c r="O2" s="68"/>
      <c r="P2" s="68"/>
      <c r="Q2" s="68"/>
      <c r="R2" s="68"/>
      <c r="S2" s="68"/>
      <c r="T2" s="68"/>
      <c r="U2" s="68"/>
      <c r="V2" s="68"/>
      <c r="W2" s="68"/>
      <c r="X2" s="68"/>
      <c r="Y2" s="68"/>
      <c r="Z2" s="68"/>
    </row>
    <row r="3" spans="1:26">
      <c r="A3" s="402"/>
      <c r="B3" s="403"/>
      <c r="C3" s="403"/>
      <c r="D3" s="403"/>
      <c r="E3" s="403"/>
      <c r="F3" s="403"/>
      <c r="G3" s="404"/>
      <c r="H3" s="68"/>
      <c r="I3" s="68"/>
      <c r="J3" s="68"/>
      <c r="K3" s="68"/>
      <c r="L3" s="68"/>
      <c r="M3" s="68"/>
      <c r="N3" s="68"/>
      <c r="O3" s="68"/>
      <c r="P3" s="68"/>
      <c r="Q3" s="68"/>
      <c r="R3" s="68"/>
      <c r="S3" s="68"/>
      <c r="T3" s="68"/>
      <c r="U3" s="68"/>
      <c r="V3" s="68"/>
      <c r="W3" s="68"/>
      <c r="X3" s="68"/>
      <c r="Y3" s="68"/>
      <c r="Z3" s="68"/>
    </row>
    <row r="4" spans="1:26">
      <c r="A4" s="402"/>
      <c r="B4" s="403"/>
      <c r="C4" s="403"/>
      <c r="D4" s="403"/>
      <c r="E4" s="403"/>
      <c r="F4" s="403"/>
      <c r="G4" s="404"/>
      <c r="H4" s="68"/>
      <c r="I4" s="68"/>
      <c r="J4" s="68"/>
      <c r="K4" s="68"/>
      <c r="L4" s="68"/>
      <c r="M4" s="68"/>
      <c r="N4" s="68"/>
      <c r="O4" s="68"/>
      <c r="P4" s="68"/>
      <c r="Q4" s="68"/>
      <c r="R4" s="68"/>
      <c r="S4" s="68"/>
      <c r="T4" s="68"/>
      <c r="U4" s="68"/>
      <c r="V4" s="68"/>
      <c r="W4" s="68"/>
      <c r="X4" s="68"/>
      <c r="Y4" s="68"/>
      <c r="Z4" s="68"/>
    </row>
    <row r="5" spans="1:26">
      <c r="A5" s="402"/>
      <c r="B5" s="403"/>
      <c r="C5" s="403"/>
      <c r="D5" s="403"/>
      <c r="E5" s="403"/>
      <c r="F5" s="403"/>
      <c r="G5" s="404"/>
      <c r="H5" s="68"/>
      <c r="I5" s="68"/>
      <c r="J5" s="68"/>
      <c r="K5" s="68"/>
      <c r="L5" s="68"/>
      <c r="M5" s="68"/>
      <c r="N5" s="68"/>
      <c r="O5" s="68"/>
      <c r="P5" s="68"/>
      <c r="Q5" s="68"/>
      <c r="R5" s="68"/>
      <c r="S5" s="68"/>
      <c r="T5" s="68"/>
      <c r="U5" s="68"/>
      <c r="V5" s="68"/>
      <c r="W5" s="68"/>
      <c r="X5" s="68"/>
      <c r="Y5" s="68"/>
      <c r="Z5" s="68"/>
    </row>
    <row r="6" spans="1:26">
      <c r="A6" s="402"/>
      <c r="B6" s="403"/>
      <c r="C6" s="403"/>
      <c r="D6" s="403"/>
      <c r="E6" s="403"/>
      <c r="F6" s="403"/>
      <c r="G6" s="404"/>
      <c r="H6" s="68"/>
      <c r="I6" s="68"/>
      <c r="J6" s="68"/>
      <c r="K6" s="68"/>
      <c r="L6" s="68"/>
      <c r="M6" s="68"/>
      <c r="N6" s="68"/>
      <c r="O6" s="68"/>
      <c r="P6" s="68"/>
      <c r="Q6" s="68"/>
      <c r="R6" s="68"/>
      <c r="S6" s="68"/>
      <c r="T6" s="68"/>
      <c r="U6" s="68"/>
      <c r="V6" s="68"/>
      <c r="W6" s="68"/>
      <c r="X6" s="68"/>
      <c r="Y6" s="68"/>
      <c r="Z6" s="68"/>
    </row>
    <row r="7" spans="1:26">
      <c r="A7" s="405" t="s">
        <v>106</v>
      </c>
      <c r="B7" s="406"/>
      <c r="C7" s="406"/>
      <c r="D7" s="406"/>
      <c r="E7" s="406"/>
      <c r="F7" s="406"/>
      <c r="G7" s="407"/>
    </row>
    <row r="8" spans="1:26" ht="31.5" customHeight="1">
      <c r="A8" s="408"/>
      <c r="B8" s="406"/>
      <c r="C8" s="406"/>
      <c r="D8" s="406"/>
      <c r="E8" s="406"/>
      <c r="F8" s="406"/>
      <c r="G8" s="407"/>
    </row>
    <row r="9" spans="1:26" ht="15.75">
      <c r="A9" s="409" t="s">
        <v>107</v>
      </c>
      <c r="B9" s="410"/>
      <c r="C9" s="410"/>
      <c r="D9" s="410"/>
      <c r="E9" s="410"/>
      <c r="F9" s="410"/>
      <c r="G9" s="411"/>
    </row>
    <row r="10" spans="1:26" ht="31.5">
      <c r="A10" s="163" t="s">
        <v>24</v>
      </c>
      <c r="B10" s="164" t="s">
        <v>25</v>
      </c>
      <c r="C10" s="164" t="s">
        <v>26</v>
      </c>
      <c r="D10" s="164" t="s">
        <v>27</v>
      </c>
      <c r="E10" s="164" t="s">
        <v>28</v>
      </c>
      <c r="F10" s="164" t="s">
        <v>29</v>
      </c>
      <c r="G10" s="165" t="s">
        <v>30</v>
      </c>
    </row>
    <row r="11" spans="1:26" ht="15.75">
      <c r="A11" s="412" t="s">
        <v>174</v>
      </c>
      <c r="B11" s="413"/>
      <c r="C11" s="413"/>
      <c r="D11" s="413"/>
      <c r="E11" s="413"/>
      <c r="F11" s="413"/>
      <c r="G11" s="414"/>
    </row>
    <row r="12" spans="1:26" ht="15.75">
      <c r="A12" s="412" t="s">
        <v>133</v>
      </c>
      <c r="B12" s="413"/>
      <c r="C12" s="413"/>
      <c r="D12" s="413"/>
      <c r="E12" s="413"/>
      <c r="F12" s="413"/>
      <c r="G12" s="414"/>
    </row>
    <row r="13" spans="1:26" ht="15.75">
      <c r="A13" s="159"/>
      <c r="B13" s="160"/>
      <c r="C13" s="161"/>
      <c r="D13" s="160"/>
      <c r="E13" s="160"/>
      <c r="F13" s="160"/>
      <c r="G13" s="162"/>
      <c r="H13" s="68"/>
      <c r="I13" s="68"/>
      <c r="J13" s="68"/>
      <c r="K13" s="68"/>
      <c r="L13" s="68"/>
      <c r="M13" s="68"/>
      <c r="N13" s="68"/>
      <c r="O13" s="68"/>
      <c r="P13" s="68"/>
      <c r="Q13" s="68"/>
      <c r="R13" s="68"/>
      <c r="S13" s="68"/>
      <c r="T13" s="68"/>
      <c r="U13" s="68"/>
      <c r="V13" s="68"/>
      <c r="W13" s="68"/>
      <c r="X13" s="68"/>
      <c r="Y13" s="68"/>
      <c r="Z13" s="68"/>
    </row>
    <row r="14" spans="1:26" ht="103.5" customHeight="1">
      <c r="A14" s="429" t="s">
        <v>175</v>
      </c>
      <c r="B14" s="432" t="s">
        <v>176</v>
      </c>
      <c r="C14" s="429" t="s">
        <v>177</v>
      </c>
      <c r="D14" s="434" t="s">
        <v>178</v>
      </c>
      <c r="E14" s="415">
        <v>0.7</v>
      </c>
      <c r="F14" s="415" t="s">
        <v>461</v>
      </c>
      <c r="G14" s="418" t="s">
        <v>179</v>
      </c>
    </row>
    <row r="15" spans="1:26" ht="118.5" customHeight="1">
      <c r="A15" s="430"/>
      <c r="B15" s="433"/>
      <c r="C15" s="430"/>
      <c r="D15" s="435"/>
      <c r="E15" s="416"/>
      <c r="F15" s="416"/>
      <c r="G15" s="419"/>
      <c r="H15" s="68"/>
      <c r="I15" s="70"/>
      <c r="J15" s="68"/>
      <c r="K15" s="68"/>
      <c r="L15" s="68"/>
      <c r="M15" s="68"/>
      <c r="N15" s="68"/>
      <c r="O15" s="68"/>
      <c r="P15" s="68"/>
      <c r="Q15" s="68"/>
      <c r="R15" s="68"/>
      <c r="S15" s="68"/>
      <c r="T15" s="68"/>
      <c r="U15" s="68"/>
      <c r="V15" s="68"/>
      <c r="W15" s="68"/>
      <c r="X15" s="68"/>
      <c r="Y15" s="68"/>
      <c r="Z15" s="68"/>
    </row>
    <row r="16" spans="1:26" ht="105" customHeight="1">
      <c r="A16" s="430"/>
      <c r="B16" s="433"/>
      <c r="C16" s="430"/>
      <c r="D16" s="435"/>
      <c r="E16" s="416"/>
      <c r="F16" s="416"/>
      <c r="G16" s="419"/>
      <c r="H16" s="68"/>
      <c r="I16" s="68"/>
      <c r="J16" s="68"/>
      <c r="K16" s="68"/>
      <c r="L16" s="68"/>
      <c r="M16" s="68"/>
      <c r="N16" s="68"/>
      <c r="O16" s="68"/>
      <c r="P16" s="68"/>
      <c r="Q16" s="68"/>
      <c r="R16" s="68"/>
      <c r="S16" s="68"/>
      <c r="T16" s="68"/>
      <c r="U16" s="68"/>
      <c r="V16" s="68"/>
      <c r="W16" s="68"/>
      <c r="X16" s="68"/>
      <c r="Y16" s="68"/>
      <c r="Z16" s="68"/>
    </row>
    <row r="17" spans="1:7" ht="288.75" customHeight="1">
      <c r="A17" s="431"/>
      <c r="B17" s="433"/>
      <c r="C17" s="431"/>
      <c r="D17" s="436"/>
      <c r="E17" s="417"/>
      <c r="F17" s="417"/>
      <c r="G17" s="420"/>
    </row>
    <row r="18" spans="1:7" ht="349.5" customHeight="1">
      <c r="A18" s="421" t="s">
        <v>180</v>
      </c>
      <c r="B18" s="424" t="s">
        <v>181</v>
      </c>
      <c r="C18" s="167" t="s">
        <v>182</v>
      </c>
      <c r="D18" s="168" t="s">
        <v>183</v>
      </c>
      <c r="E18" s="169">
        <v>0.6</v>
      </c>
      <c r="F18" s="170" t="s">
        <v>184</v>
      </c>
      <c r="G18" s="171"/>
    </row>
    <row r="19" spans="1:7" ht="408.75" customHeight="1">
      <c r="A19" s="422"/>
      <c r="B19" s="416"/>
      <c r="C19" s="170" t="s">
        <v>185</v>
      </c>
      <c r="D19" s="172" t="s">
        <v>186</v>
      </c>
      <c r="E19" s="169">
        <v>0.65</v>
      </c>
      <c r="F19" s="170" t="s">
        <v>462</v>
      </c>
      <c r="G19" s="173" t="s">
        <v>187</v>
      </c>
    </row>
    <row r="20" spans="1:7" ht="275.25" customHeight="1">
      <c r="A20" s="422"/>
      <c r="B20" s="416"/>
      <c r="C20" s="170" t="s">
        <v>188</v>
      </c>
      <c r="D20" s="172" t="s">
        <v>189</v>
      </c>
      <c r="E20" s="169">
        <v>0.3</v>
      </c>
      <c r="F20" s="174" t="s">
        <v>190</v>
      </c>
      <c r="G20" s="175" t="s">
        <v>191</v>
      </c>
    </row>
    <row r="21" spans="1:7" ht="150" customHeight="1">
      <c r="A21" s="422"/>
      <c r="B21" s="416"/>
      <c r="C21" s="424" t="s">
        <v>192</v>
      </c>
      <c r="D21" s="425" t="s">
        <v>193</v>
      </c>
      <c r="E21" s="426">
        <v>0.4</v>
      </c>
      <c r="F21" s="424" t="s">
        <v>194</v>
      </c>
      <c r="G21" s="418" t="s">
        <v>195</v>
      </c>
    </row>
    <row r="22" spans="1:7" ht="15.75" customHeight="1">
      <c r="A22" s="422"/>
      <c r="B22" s="416"/>
      <c r="C22" s="416"/>
      <c r="D22" s="416"/>
      <c r="E22" s="416"/>
      <c r="F22" s="416"/>
      <c r="G22" s="427"/>
    </row>
    <row r="23" spans="1:7" ht="15.75" customHeight="1">
      <c r="A23" s="422"/>
      <c r="B23" s="416"/>
      <c r="C23" s="416"/>
      <c r="D23" s="416"/>
      <c r="E23" s="416"/>
      <c r="F23" s="416"/>
      <c r="G23" s="427"/>
    </row>
    <row r="24" spans="1:7" ht="15.75" customHeight="1">
      <c r="A24" s="422"/>
      <c r="B24" s="416"/>
      <c r="C24" s="416"/>
      <c r="D24" s="416"/>
      <c r="E24" s="416"/>
      <c r="F24" s="416"/>
      <c r="G24" s="427"/>
    </row>
    <row r="25" spans="1:7" ht="59.25" customHeight="1">
      <c r="A25" s="423"/>
      <c r="B25" s="417"/>
      <c r="C25" s="417"/>
      <c r="D25" s="417"/>
      <c r="E25" s="417"/>
      <c r="F25" s="417"/>
      <c r="G25" s="428"/>
    </row>
    <row r="26" spans="1:7" ht="15.75" customHeight="1">
      <c r="A26" s="176"/>
      <c r="B26" s="176"/>
      <c r="C26" s="176"/>
      <c r="D26" s="176"/>
      <c r="E26" s="176"/>
      <c r="F26" s="176"/>
      <c r="G26" s="176"/>
    </row>
    <row r="27" spans="1:7" ht="15.75" customHeight="1">
      <c r="A27" s="172"/>
      <c r="B27" s="172"/>
      <c r="C27" s="172"/>
      <c r="D27" s="172"/>
      <c r="E27" s="172"/>
      <c r="F27" s="172"/>
      <c r="G27" s="172"/>
    </row>
    <row r="28" spans="1:7" ht="15.75" customHeight="1">
      <c r="A28" s="172"/>
      <c r="B28" s="172"/>
      <c r="C28" s="172"/>
      <c r="D28" s="172"/>
      <c r="E28" s="172"/>
      <c r="F28" s="172"/>
      <c r="G28" s="172"/>
    </row>
    <row r="29" spans="1:7" ht="15.75" customHeight="1">
      <c r="A29" s="172"/>
      <c r="B29" s="172"/>
      <c r="C29" s="172"/>
      <c r="D29" s="172"/>
      <c r="E29" s="172"/>
      <c r="F29" s="172"/>
      <c r="G29" s="172"/>
    </row>
    <row r="30" spans="1:7" ht="15.75" customHeight="1">
      <c r="A30" s="172"/>
      <c r="B30" s="172"/>
      <c r="C30" s="172"/>
      <c r="D30" s="172"/>
      <c r="E30" s="172"/>
      <c r="F30" s="172"/>
      <c r="G30" s="172"/>
    </row>
    <row r="31" spans="1:7" ht="15.75" customHeight="1">
      <c r="A31" s="177"/>
      <c r="B31" s="177"/>
      <c r="C31" s="177"/>
      <c r="D31" s="177"/>
      <c r="E31" s="177"/>
      <c r="F31" s="177"/>
      <c r="G31" s="177"/>
    </row>
    <row r="32" spans="1:7" ht="15.75" customHeight="1">
      <c r="A32" s="177"/>
      <c r="B32" s="177"/>
      <c r="C32" s="177"/>
      <c r="D32" s="177"/>
      <c r="E32" s="177"/>
      <c r="F32" s="177"/>
      <c r="G32" s="177"/>
    </row>
    <row r="33" spans="1:7" ht="15.75" customHeight="1">
      <c r="A33" s="166"/>
      <c r="B33" s="166"/>
      <c r="C33" s="166"/>
      <c r="D33" s="166"/>
      <c r="E33" s="166"/>
      <c r="F33" s="166"/>
      <c r="G33" s="166"/>
    </row>
    <row r="34" spans="1:7" ht="15.75" customHeight="1">
      <c r="A34" s="166"/>
      <c r="B34" s="166"/>
      <c r="C34" s="166"/>
      <c r="D34" s="166"/>
      <c r="E34" s="166"/>
      <c r="F34" s="166"/>
      <c r="G34" s="166"/>
    </row>
    <row r="35" spans="1:7" ht="15.75" customHeight="1">
      <c r="A35" s="166"/>
      <c r="B35" s="166"/>
      <c r="C35" s="166"/>
      <c r="D35" s="166"/>
      <c r="E35" s="166"/>
      <c r="F35" s="166"/>
      <c r="G35" s="166"/>
    </row>
    <row r="36" spans="1:7" ht="15.75" customHeight="1"/>
    <row r="37" spans="1:7" ht="15.75" customHeight="1"/>
    <row r="38" spans="1:7" ht="15.75" customHeight="1"/>
    <row r="39" spans="1:7" ht="15.75" customHeight="1"/>
    <row r="40" spans="1:7" ht="15.75" customHeight="1"/>
    <row r="41" spans="1:7" ht="15.75" customHeight="1"/>
    <row r="42" spans="1:7" ht="15.75" customHeight="1"/>
    <row r="43" spans="1:7" ht="15.75" customHeight="1"/>
    <row r="44" spans="1:7" ht="15.75" customHeight="1"/>
    <row r="45" spans="1:7" ht="15.75" customHeight="1"/>
    <row r="46" spans="1:7" ht="15.75" customHeight="1"/>
    <row r="47" spans="1:7" ht="15.75" customHeight="1"/>
    <row r="48" spans="1: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9">
    <mergeCell ref="F14:F17"/>
    <mergeCell ref="G14:G17"/>
    <mergeCell ref="A18:A25"/>
    <mergeCell ref="B18:B25"/>
    <mergeCell ref="C21:C25"/>
    <mergeCell ref="D21:D25"/>
    <mergeCell ref="E21:E25"/>
    <mergeCell ref="F21:F25"/>
    <mergeCell ref="G21:G25"/>
    <mergeCell ref="A14:A17"/>
    <mergeCell ref="B14:B17"/>
    <mergeCell ref="C14:C17"/>
    <mergeCell ref="D14:D17"/>
    <mergeCell ref="E14:E17"/>
    <mergeCell ref="A1:G6"/>
    <mergeCell ref="A7:G8"/>
    <mergeCell ref="A9:G9"/>
    <mergeCell ref="A11:G11"/>
    <mergeCell ref="A12:G12"/>
  </mergeCells>
  <hyperlinks>
    <hyperlink ref="G19" r:id="rId1" display="https://cultura.gov.py/2024/06/ibermusica-el-bach-collegium-de-asuncion-presentara-obra-en-guarani-en-alemania/"/>
    <hyperlink ref="G14" r:id="rId2"/>
    <hyperlink ref="G21" r:id="rId3"/>
  </hyperlinks>
  <pageMargins left="0.70866141732283472" right="0.70866141732283472" top="0.74803149606299213" bottom="0.74803149606299213" header="0" footer="0"/>
  <pageSetup paperSize="9" scale="46" orientation="portrait" horizontalDpi="4294967294" verticalDpi="4294967294"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2"/>
  <sheetViews>
    <sheetView view="pageBreakPreview" topLeftCell="A16" zoomScaleNormal="100" zoomScaleSheetLayoutView="100" workbookViewId="0">
      <selection activeCell="A33" sqref="A33:G41"/>
    </sheetView>
  </sheetViews>
  <sheetFormatPr baseColWidth="10" defaultRowHeight="15"/>
  <cols>
    <col min="1" max="1" width="16.85546875" style="42" customWidth="1"/>
    <col min="2" max="2" width="24" style="42" customWidth="1"/>
    <col min="3" max="3" width="23.42578125" style="42" customWidth="1"/>
    <col min="4" max="4" width="20.7109375" style="42" customWidth="1"/>
    <col min="5" max="5" width="10.7109375" style="42" customWidth="1"/>
    <col min="6" max="6" width="36" style="42" customWidth="1"/>
    <col min="7" max="7" width="23.5703125" style="42" customWidth="1"/>
    <col min="8" max="16384" width="11.42578125" style="42"/>
  </cols>
  <sheetData>
    <row r="1" spans="1:7">
      <c r="A1" s="396"/>
      <c r="B1" s="396"/>
      <c r="C1" s="396"/>
      <c r="D1" s="396"/>
      <c r="E1" s="396"/>
      <c r="F1" s="396"/>
      <c r="G1" s="396"/>
    </row>
    <row r="2" spans="1:7">
      <c r="A2" s="396"/>
      <c r="B2" s="396"/>
      <c r="C2" s="396"/>
      <c r="D2" s="396"/>
      <c r="E2" s="396"/>
      <c r="F2" s="396"/>
      <c r="G2" s="396"/>
    </row>
    <row r="3" spans="1:7">
      <c r="A3" s="396"/>
      <c r="B3" s="396"/>
      <c r="C3" s="396"/>
      <c r="D3" s="396"/>
      <c r="E3" s="396"/>
      <c r="F3" s="396"/>
      <c r="G3" s="396"/>
    </row>
    <row r="4" spans="1:7">
      <c r="A4" s="396"/>
      <c r="B4" s="396"/>
      <c r="C4" s="396"/>
      <c r="D4" s="396"/>
      <c r="E4" s="396"/>
      <c r="F4" s="396"/>
      <c r="G4" s="396"/>
    </row>
    <row r="5" spans="1:7">
      <c r="A5" s="396"/>
      <c r="B5" s="396"/>
      <c r="C5" s="396"/>
      <c r="D5" s="396"/>
      <c r="E5" s="396"/>
      <c r="F5" s="396"/>
      <c r="G5" s="396"/>
    </row>
    <row r="6" spans="1:7">
      <c r="A6" s="396"/>
      <c r="B6" s="396"/>
      <c r="C6" s="396"/>
      <c r="D6" s="396"/>
      <c r="E6" s="396"/>
      <c r="F6" s="396"/>
      <c r="G6" s="396"/>
    </row>
    <row r="7" spans="1:7">
      <c r="A7" s="323" t="s">
        <v>106</v>
      </c>
      <c r="B7" s="323"/>
      <c r="C7" s="323"/>
      <c r="D7" s="323"/>
      <c r="E7" s="323"/>
      <c r="F7" s="323"/>
      <c r="G7" s="323"/>
    </row>
    <row r="8" spans="1:7" ht="31.5" customHeight="1">
      <c r="A8" s="323"/>
      <c r="B8" s="323"/>
      <c r="C8" s="323"/>
      <c r="D8" s="323"/>
      <c r="E8" s="323"/>
      <c r="F8" s="323"/>
      <c r="G8" s="323"/>
    </row>
    <row r="9" spans="1:7" ht="17.25">
      <c r="A9" s="267" t="s">
        <v>107</v>
      </c>
      <c r="B9" s="267"/>
      <c r="C9" s="267"/>
      <c r="D9" s="267"/>
      <c r="E9" s="267"/>
      <c r="F9" s="267"/>
      <c r="G9" s="267"/>
    </row>
    <row r="10" spans="1:7" ht="45">
      <c r="A10" s="58" t="s">
        <v>24</v>
      </c>
      <c r="B10" s="58" t="s">
        <v>25</v>
      </c>
      <c r="C10" s="58" t="s">
        <v>26</v>
      </c>
      <c r="D10" s="58" t="s">
        <v>27</v>
      </c>
      <c r="E10" s="58" t="s">
        <v>28</v>
      </c>
      <c r="F10" s="58" t="s">
        <v>29</v>
      </c>
      <c r="G10" s="59" t="s">
        <v>30</v>
      </c>
    </row>
    <row r="11" spans="1:7" ht="15.75">
      <c r="A11" s="292" t="s">
        <v>54</v>
      </c>
      <c r="B11" s="282"/>
      <c r="C11" s="282"/>
      <c r="D11" s="282"/>
      <c r="E11" s="282"/>
      <c r="F11" s="282"/>
      <c r="G11" s="282"/>
    </row>
    <row r="12" spans="1:7" ht="15.75">
      <c r="A12" s="282" t="s">
        <v>196</v>
      </c>
      <c r="B12" s="282"/>
      <c r="C12" s="282"/>
      <c r="D12" s="282"/>
      <c r="E12" s="282"/>
      <c r="F12" s="282"/>
      <c r="G12" s="282"/>
    </row>
    <row r="13" spans="1:7">
      <c r="A13" s="178" t="s">
        <v>118</v>
      </c>
      <c r="B13" s="72"/>
      <c r="C13" s="73"/>
      <c r="D13" s="73"/>
      <c r="E13" s="73"/>
      <c r="F13" s="73"/>
      <c r="G13" s="74"/>
    </row>
    <row r="14" spans="1:7" ht="30">
      <c r="A14" s="179" t="s">
        <v>197</v>
      </c>
      <c r="B14" s="76" t="s">
        <v>198</v>
      </c>
      <c r="C14" s="75" t="s">
        <v>199</v>
      </c>
      <c r="D14" s="75" t="s">
        <v>136</v>
      </c>
      <c r="E14" s="77">
        <v>1</v>
      </c>
      <c r="F14" s="78" t="s">
        <v>200</v>
      </c>
      <c r="G14" s="184" t="s">
        <v>201</v>
      </c>
    </row>
    <row r="15" spans="1:7" ht="30">
      <c r="A15" s="179" t="s">
        <v>202</v>
      </c>
      <c r="B15" s="76" t="s">
        <v>203</v>
      </c>
      <c r="C15" s="75" t="s">
        <v>204</v>
      </c>
      <c r="D15" s="75"/>
      <c r="E15" s="75"/>
      <c r="F15" s="75" t="s">
        <v>205</v>
      </c>
      <c r="G15" s="185"/>
    </row>
    <row r="16" spans="1:7">
      <c r="A16" s="179"/>
      <c r="B16" s="76" t="s">
        <v>206</v>
      </c>
      <c r="C16" s="75" t="s">
        <v>207</v>
      </c>
      <c r="D16" s="75"/>
      <c r="E16" s="75"/>
      <c r="F16" s="75" t="s">
        <v>208</v>
      </c>
      <c r="G16" s="186"/>
    </row>
    <row r="17" spans="1:8">
      <c r="A17" s="180"/>
      <c r="B17" s="81"/>
      <c r="C17" s="80"/>
      <c r="D17" s="80"/>
      <c r="E17" s="80"/>
      <c r="F17" s="80"/>
      <c r="G17" s="187"/>
    </row>
    <row r="18" spans="1:8">
      <c r="A18" s="71" t="s">
        <v>77</v>
      </c>
      <c r="B18" s="72"/>
      <c r="C18" s="73"/>
      <c r="D18" s="73"/>
      <c r="E18" s="73"/>
      <c r="F18" s="73"/>
      <c r="G18" s="74"/>
    </row>
    <row r="19" spans="1:8" ht="30">
      <c r="A19" s="179" t="s">
        <v>209</v>
      </c>
      <c r="B19" s="76" t="s">
        <v>210</v>
      </c>
      <c r="C19" s="75"/>
      <c r="D19" s="75"/>
      <c r="E19" s="75"/>
      <c r="F19" s="75"/>
      <c r="G19" s="79"/>
    </row>
    <row r="20" spans="1:8">
      <c r="A20" s="179" t="s">
        <v>211</v>
      </c>
      <c r="B20" s="76" t="s">
        <v>212</v>
      </c>
      <c r="C20" s="75" t="s">
        <v>213</v>
      </c>
      <c r="D20" s="75" t="s">
        <v>136</v>
      </c>
      <c r="E20" s="77">
        <v>1</v>
      </c>
      <c r="F20" s="75" t="s">
        <v>214</v>
      </c>
      <c r="G20" s="79"/>
    </row>
    <row r="21" spans="1:8" ht="30">
      <c r="A21" s="179" t="s">
        <v>215</v>
      </c>
      <c r="B21" s="76" t="s">
        <v>216</v>
      </c>
      <c r="C21" s="75" t="s">
        <v>217</v>
      </c>
      <c r="D21" s="75" t="s">
        <v>218</v>
      </c>
      <c r="E21" s="75"/>
      <c r="F21" s="75" t="s">
        <v>219</v>
      </c>
      <c r="G21" s="184" t="s">
        <v>220</v>
      </c>
    </row>
    <row r="22" spans="1:8" ht="30">
      <c r="A22" s="179" t="s">
        <v>221</v>
      </c>
      <c r="B22" s="76" t="s">
        <v>222</v>
      </c>
      <c r="C22" s="75" t="s">
        <v>223</v>
      </c>
      <c r="D22" s="75" t="s">
        <v>224</v>
      </c>
      <c r="E22" s="75"/>
      <c r="F22" s="78" t="s">
        <v>225</v>
      </c>
      <c r="G22" s="185" t="s">
        <v>226</v>
      </c>
    </row>
    <row r="23" spans="1:8">
      <c r="A23" s="80"/>
      <c r="B23" s="81"/>
      <c r="C23" s="80"/>
      <c r="D23" s="80"/>
      <c r="E23" s="80"/>
      <c r="F23" s="82" t="s">
        <v>227</v>
      </c>
      <c r="G23" s="187"/>
    </row>
    <row r="24" spans="1:8">
      <c r="A24" s="181" t="s">
        <v>228</v>
      </c>
      <c r="B24" s="83"/>
      <c r="C24" s="84"/>
      <c r="D24" s="84"/>
      <c r="E24" s="84"/>
      <c r="F24" s="84"/>
      <c r="G24" s="188"/>
    </row>
    <row r="25" spans="1:8">
      <c r="A25" s="182" t="s">
        <v>229</v>
      </c>
      <c r="B25" s="86" t="s">
        <v>230</v>
      </c>
      <c r="C25" s="85" t="s">
        <v>231</v>
      </c>
      <c r="D25" s="87"/>
      <c r="E25" s="87"/>
      <c r="F25" s="87"/>
      <c r="G25" s="189"/>
      <c r="H25" s="28"/>
    </row>
    <row r="26" spans="1:8" ht="30">
      <c r="A26" s="183"/>
      <c r="B26" s="86" t="s">
        <v>232</v>
      </c>
      <c r="C26" s="85" t="s">
        <v>233</v>
      </c>
      <c r="D26" s="85" t="s">
        <v>136</v>
      </c>
      <c r="E26" s="89">
        <v>1</v>
      </c>
      <c r="F26" s="85" t="s">
        <v>234</v>
      </c>
      <c r="G26" s="190" t="s">
        <v>235</v>
      </c>
      <c r="H26" s="28"/>
    </row>
    <row r="27" spans="1:8">
      <c r="A27" s="183"/>
      <c r="B27" s="90"/>
      <c r="C27" s="85" t="s">
        <v>236</v>
      </c>
      <c r="D27" s="87"/>
      <c r="E27" s="87"/>
      <c r="F27" s="85" t="s">
        <v>237</v>
      </c>
      <c r="G27" s="189"/>
      <c r="H27" s="28"/>
    </row>
    <row r="28" spans="1:8">
      <c r="A28" s="182"/>
      <c r="B28" s="86"/>
      <c r="C28" s="87"/>
      <c r="D28" s="87"/>
      <c r="E28" s="87"/>
      <c r="F28" s="87"/>
      <c r="G28" s="189"/>
      <c r="H28" s="28"/>
    </row>
    <row r="29" spans="1:8" ht="30">
      <c r="A29" s="182" t="s">
        <v>238</v>
      </c>
      <c r="B29" s="86" t="s">
        <v>239</v>
      </c>
      <c r="C29" s="85"/>
      <c r="D29" s="85"/>
      <c r="E29" s="89"/>
      <c r="F29" s="85"/>
      <c r="G29" s="190"/>
      <c r="H29" s="28"/>
    </row>
    <row r="30" spans="1:8">
      <c r="A30" s="182"/>
      <c r="B30" s="86" t="s">
        <v>240</v>
      </c>
      <c r="C30" s="85" t="s">
        <v>241</v>
      </c>
      <c r="D30" s="87" t="s">
        <v>242</v>
      </c>
      <c r="E30" s="89">
        <v>1</v>
      </c>
      <c r="F30" s="85" t="s">
        <v>243</v>
      </c>
      <c r="G30" s="88" t="s">
        <v>244</v>
      </c>
    </row>
    <row r="31" spans="1:8">
      <c r="A31" s="182"/>
      <c r="B31" s="90"/>
      <c r="C31" s="87" t="s">
        <v>245</v>
      </c>
      <c r="D31" s="87" t="s">
        <v>246</v>
      </c>
      <c r="E31" s="87"/>
      <c r="F31" s="87" t="s">
        <v>247</v>
      </c>
      <c r="G31" s="88"/>
    </row>
    <row r="32" spans="1:8">
      <c r="A32" s="91"/>
      <c r="B32" s="92"/>
      <c r="C32" s="91"/>
      <c r="D32" s="91"/>
      <c r="E32" s="91"/>
      <c r="F32" s="91"/>
      <c r="G32" s="93"/>
    </row>
  </sheetData>
  <mergeCells count="5">
    <mergeCell ref="A1:G6"/>
    <mergeCell ref="A7:G8"/>
    <mergeCell ref="A9:G9"/>
    <mergeCell ref="A11:G11"/>
    <mergeCell ref="A12:G12"/>
  </mergeCells>
  <pageMargins left="2.8740157480314963" right="0.70866141732283472" top="0.74803149606299213" bottom="0.74803149606299213" header="0.31496062992125984" footer="0.31496062992125984"/>
  <pageSetup paperSize="5" scale="8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5"/>
  <sheetViews>
    <sheetView view="pageBreakPreview" zoomScaleNormal="100" zoomScaleSheetLayoutView="100" workbookViewId="0">
      <selection activeCell="G23" sqref="A1:G23"/>
    </sheetView>
  </sheetViews>
  <sheetFormatPr baseColWidth="10" defaultRowHeight="15.75"/>
  <cols>
    <col min="1" max="1" width="20.28515625" style="94" customWidth="1"/>
    <col min="2" max="2" width="24.140625" style="97" customWidth="1"/>
    <col min="3" max="3" width="21.5703125" style="95" customWidth="1"/>
    <col min="4" max="4" width="26.140625" style="95" customWidth="1"/>
    <col min="5" max="5" width="18" style="116" customWidth="1"/>
    <col min="6" max="6" width="37" style="96" customWidth="1"/>
    <col min="7" max="7" width="27.28515625" style="97" customWidth="1"/>
    <col min="8" max="16" width="11.42578125" style="98"/>
    <col min="17" max="24" width="11.42578125" style="99"/>
    <col min="25" max="16384" width="11.42578125" style="42"/>
  </cols>
  <sheetData>
    <row r="1" spans="1:24" ht="15">
      <c r="A1" s="208"/>
      <c r="B1" s="209"/>
      <c r="C1" s="209"/>
      <c r="D1" s="209"/>
      <c r="E1" s="209"/>
      <c r="F1" s="210"/>
      <c r="G1" s="211"/>
    </row>
    <row r="2" spans="1:24" ht="15">
      <c r="A2" s="208"/>
      <c r="B2" s="209"/>
      <c r="C2" s="209"/>
      <c r="D2" s="209"/>
      <c r="E2" s="209"/>
      <c r="F2" s="210"/>
      <c r="G2" s="211"/>
    </row>
    <row r="3" spans="1:24" ht="15">
      <c r="A3" s="208"/>
      <c r="B3" s="209"/>
      <c r="C3" s="209"/>
      <c r="D3" s="209"/>
      <c r="E3" s="209"/>
      <c r="F3" s="210"/>
      <c r="G3" s="211"/>
    </row>
    <row r="4" spans="1:24" ht="15">
      <c r="A4" s="208"/>
      <c r="B4" s="209"/>
      <c r="C4" s="213"/>
      <c r="D4" s="212"/>
      <c r="E4" s="214"/>
      <c r="F4" s="210"/>
      <c r="G4" s="211"/>
    </row>
    <row r="5" spans="1:24" ht="15">
      <c r="A5" s="208"/>
      <c r="B5" s="209"/>
      <c r="C5" s="209"/>
      <c r="D5" s="209"/>
      <c r="E5" s="209"/>
      <c r="F5" s="210"/>
      <c r="G5" s="211"/>
    </row>
    <row r="6" spans="1:24" ht="15">
      <c r="A6" s="208"/>
      <c r="B6" s="209"/>
      <c r="C6" s="209"/>
      <c r="D6" s="209"/>
      <c r="E6" s="209"/>
      <c r="F6" s="210"/>
      <c r="G6" s="211"/>
    </row>
    <row r="7" spans="1:24" s="100" customFormat="1" ht="41.25" customHeight="1">
      <c r="A7" s="205" t="s">
        <v>106</v>
      </c>
      <c r="B7" s="206"/>
      <c r="C7" s="206"/>
      <c r="D7" s="206"/>
      <c r="E7" s="206"/>
      <c r="F7" s="206"/>
      <c r="G7" s="207"/>
      <c r="H7" s="98"/>
      <c r="I7" s="98"/>
      <c r="J7" s="98"/>
      <c r="K7" s="98"/>
      <c r="L7" s="98"/>
      <c r="M7" s="98"/>
      <c r="N7" s="98"/>
      <c r="O7" s="98"/>
      <c r="P7" s="98"/>
      <c r="Q7" s="99"/>
      <c r="R7" s="99"/>
      <c r="S7" s="99"/>
      <c r="T7" s="99"/>
      <c r="U7" s="99"/>
      <c r="V7" s="99"/>
      <c r="W7" s="99"/>
      <c r="X7" s="99"/>
    </row>
    <row r="8" spans="1:24" s="102" customFormat="1" ht="17.25">
      <c r="A8" s="101" t="s">
        <v>107</v>
      </c>
      <c r="B8" s="191"/>
      <c r="C8" s="191"/>
      <c r="D8" s="191"/>
      <c r="E8" s="191"/>
      <c r="F8" s="192"/>
      <c r="G8" s="193"/>
      <c r="H8" s="98"/>
      <c r="I8" s="98"/>
      <c r="J8" s="98"/>
      <c r="K8" s="98"/>
      <c r="L8" s="98"/>
      <c r="M8" s="98"/>
      <c r="N8" s="98"/>
      <c r="O8" s="98"/>
      <c r="P8" s="98"/>
      <c r="Q8" s="99"/>
      <c r="R8" s="99"/>
      <c r="S8" s="99"/>
      <c r="T8" s="99"/>
      <c r="U8" s="99"/>
      <c r="V8" s="99"/>
      <c r="W8" s="99"/>
      <c r="X8" s="99"/>
    </row>
    <row r="9" spans="1:24" s="106" customFormat="1" ht="36.75" customHeight="1">
      <c r="A9" s="103" t="s">
        <v>24</v>
      </c>
      <c r="B9" s="194" t="s">
        <v>25</v>
      </c>
      <c r="C9" s="194" t="s">
        <v>26</v>
      </c>
      <c r="D9" s="194" t="s">
        <v>27</v>
      </c>
      <c r="E9" s="194" t="s">
        <v>28</v>
      </c>
      <c r="F9" s="195" t="s">
        <v>29</v>
      </c>
      <c r="G9" s="194" t="s">
        <v>30</v>
      </c>
      <c r="H9" s="104"/>
      <c r="I9" s="104"/>
      <c r="J9" s="104"/>
      <c r="K9" s="104"/>
      <c r="L9" s="104"/>
      <c r="M9" s="104"/>
      <c r="N9" s="104"/>
      <c r="O9" s="104"/>
      <c r="P9" s="104"/>
      <c r="Q9" s="105"/>
      <c r="R9" s="105"/>
      <c r="S9" s="105"/>
      <c r="T9" s="105"/>
      <c r="U9" s="105"/>
      <c r="V9" s="105"/>
      <c r="W9" s="105"/>
      <c r="X9" s="105"/>
    </row>
    <row r="10" spans="1:24" s="107" customFormat="1" ht="42.75" customHeight="1">
      <c r="A10" s="103" t="s">
        <v>122</v>
      </c>
      <c r="B10" s="194"/>
      <c r="C10" s="194"/>
      <c r="D10" s="194"/>
      <c r="E10" s="194"/>
      <c r="F10" s="195"/>
      <c r="G10" s="194"/>
      <c r="H10" s="98"/>
      <c r="I10" s="98"/>
      <c r="J10" s="98"/>
      <c r="K10" s="98"/>
      <c r="L10" s="98"/>
      <c r="M10" s="98"/>
      <c r="N10" s="98"/>
      <c r="O10" s="98"/>
      <c r="P10" s="98"/>
      <c r="Q10" s="99"/>
      <c r="R10" s="99"/>
      <c r="S10" s="99"/>
      <c r="T10" s="99"/>
      <c r="U10" s="99"/>
      <c r="V10" s="99"/>
      <c r="W10" s="99"/>
      <c r="X10" s="99"/>
    </row>
    <row r="11" spans="1:24" s="112" customFormat="1" ht="92.25" customHeight="1">
      <c r="A11" s="108" t="s">
        <v>248</v>
      </c>
      <c r="B11" s="196" t="s">
        <v>249</v>
      </c>
      <c r="C11" s="197" t="s">
        <v>250</v>
      </c>
      <c r="D11" s="197" t="s">
        <v>251</v>
      </c>
      <c r="E11" s="198">
        <v>1</v>
      </c>
      <c r="F11" s="199" t="s">
        <v>252</v>
      </c>
      <c r="G11" s="200" t="s">
        <v>253</v>
      </c>
      <c r="H11" s="109"/>
      <c r="I11" s="110"/>
      <c r="J11" s="110"/>
      <c r="K11" s="110"/>
      <c r="L11" s="110"/>
      <c r="M11" s="110"/>
      <c r="N11" s="110"/>
      <c r="O11" s="110"/>
      <c r="P11" s="110"/>
      <c r="Q11" s="111"/>
      <c r="R11" s="111"/>
      <c r="S11" s="111"/>
      <c r="T11" s="111"/>
      <c r="U11" s="111"/>
      <c r="V11" s="111"/>
      <c r="W11" s="111"/>
      <c r="X11" s="111"/>
    </row>
    <row r="12" spans="1:24" s="112" customFormat="1" ht="236.25" customHeight="1">
      <c r="A12" s="108" t="s">
        <v>254</v>
      </c>
      <c r="B12" s="196" t="s">
        <v>255</v>
      </c>
      <c r="C12" s="197" t="s">
        <v>256</v>
      </c>
      <c r="D12" s="197" t="s">
        <v>251</v>
      </c>
      <c r="E12" s="198">
        <v>1</v>
      </c>
      <c r="F12" s="199" t="s">
        <v>257</v>
      </c>
      <c r="G12" s="200"/>
      <c r="H12" s="109"/>
      <c r="I12" s="110"/>
      <c r="J12" s="110"/>
      <c r="K12" s="110"/>
      <c r="L12" s="110"/>
      <c r="M12" s="110"/>
      <c r="N12" s="110"/>
      <c r="O12" s="110"/>
      <c r="P12" s="110"/>
      <c r="Q12" s="111"/>
      <c r="R12" s="111"/>
      <c r="S12" s="111"/>
      <c r="T12" s="111"/>
      <c r="U12" s="111"/>
      <c r="V12" s="111"/>
      <c r="W12" s="111"/>
      <c r="X12" s="111"/>
    </row>
    <row r="13" spans="1:24" s="114" customFormat="1" ht="188.25" customHeight="1">
      <c r="A13" s="113" t="s">
        <v>258</v>
      </c>
      <c r="B13" s="62" t="s">
        <v>255</v>
      </c>
      <c r="C13" s="62" t="s">
        <v>256</v>
      </c>
      <c r="D13" s="62" t="s">
        <v>259</v>
      </c>
      <c r="E13" s="63">
        <v>1</v>
      </c>
      <c r="F13" s="201" t="s">
        <v>260</v>
      </c>
      <c r="G13" s="62"/>
      <c r="H13" s="109"/>
      <c r="I13" s="110"/>
      <c r="J13" s="110"/>
      <c r="K13" s="110"/>
      <c r="L13" s="110"/>
      <c r="M13" s="110"/>
      <c r="N13" s="110"/>
      <c r="O13" s="110"/>
      <c r="P13" s="110"/>
      <c r="Q13" s="111"/>
      <c r="R13" s="111"/>
      <c r="S13" s="111"/>
      <c r="T13" s="111"/>
      <c r="U13" s="111"/>
      <c r="V13" s="111"/>
      <c r="W13" s="111"/>
      <c r="X13" s="111"/>
    </row>
    <row r="14" spans="1:24" s="114" customFormat="1" ht="278.25" customHeight="1">
      <c r="A14" s="94" t="s">
        <v>261</v>
      </c>
      <c r="B14" s="62" t="s">
        <v>262</v>
      </c>
      <c r="C14" s="62" t="s">
        <v>263</v>
      </c>
      <c r="D14" s="62" t="s">
        <v>251</v>
      </c>
      <c r="E14" s="63">
        <v>1</v>
      </c>
      <c r="F14" s="201" t="s">
        <v>264</v>
      </c>
      <c r="G14" s="201" t="s">
        <v>265</v>
      </c>
      <c r="H14" s="109"/>
      <c r="I14" s="110"/>
      <c r="J14" s="110"/>
      <c r="K14" s="110"/>
      <c r="L14" s="110"/>
      <c r="M14" s="110"/>
      <c r="N14" s="110"/>
      <c r="O14" s="110"/>
      <c r="P14" s="110"/>
      <c r="Q14" s="111"/>
      <c r="R14" s="111"/>
      <c r="S14" s="111"/>
      <c r="T14" s="111"/>
      <c r="U14" s="111"/>
      <c r="V14" s="111"/>
      <c r="W14" s="111"/>
      <c r="X14" s="111"/>
    </row>
    <row r="15" spans="1:24" s="114" customFormat="1" ht="30" customHeight="1">
      <c r="A15" s="115" t="s">
        <v>123</v>
      </c>
      <c r="B15" s="202"/>
      <c r="C15" s="202"/>
      <c r="D15" s="202"/>
      <c r="E15" s="202"/>
      <c r="F15" s="195"/>
      <c r="G15" s="203"/>
      <c r="H15" s="109"/>
      <c r="I15" s="110"/>
      <c r="J15" s="110"/>
      <c r="K15" s="110"/>
      <c r="L15" s="110"/>
      <c r="M15" s="110"/>
      <c r="N15" s="110"/>
      <c r="O15" s="110"/>
      <c r="P15" s="110"/>
      <c r="Q15" s="111"/>
      <c r="R15" s="111"/>
      <c r="S15" s="111"/>
      <c r="T15" s="111"/>
      <c r="U15" s="111"/>
      <c r="V15" s="111"/>
      <c r="W15" s="111"/>
      <c r="X15" s="111"/>
    </row>
    <row r="16" spans="1:24" s="112" customFormat="1" ht="65.25" customHeight="1">
      <c r="A16" s="108" t="s">
        <v>248</v>
      </c>
      <c r="B16" s="196" t="s">
        <v>249</v>
      </c>
      <c r="C16" s="197" t="s">
        <v>250</v>
      </c>
      <c r="D16" s="197" t="s">
        <v>251</v>
      </c>
      <c r="E16" s="198">
        <v>0.7</v>
      </c>
      <c r="F16" s="199" t="s">
        <v>266</v>
      </c>
      <c r="G16" s="203" t="s">
        <v>267</v>
      </c>
      <c r="H16" s="109"/>
      <c r="I16" s="110"/>
      <c r="J16" s="110"/>
      <c r="K16" s="110"/>
      <c r="L16" s="110"/>
      <c r="M16" s="110"/>
      <c r="N16" s="110"/>
      <c r="O16" s="110"/>
      <c r="P16" s="110"/>
      <c r="Q16" s="111"/>
      <c r="R16" s="111"/>
      <c r="S16" s="111"/>
      <c r="T16" s="111"/>
      <c r="U16" s="111"/>
      <c r="V16" s="111"/>
      <c r="W16" s="111"/>
      <c r="X16" s="111"/>
    </row>
    <row r="17" spans="1:24" s="112" customFormat="1" ht="260.25" customHeight="1">
      <c r="A17" s="108" t="s">
        <v>268</v>
      </c>
      <c r="B17" s="196" t="s">
        <v>255</v>
      </c>
      <c r="C17" s="197" t="s">
        <v>256</v>
      </c>
      <c r="D17" s="197" t="s">
        <v>251</v>
      </c>
      <c r="E17" s="198">
        <v>1</v>
      </c>
      <c r="F17" s="199" t="s">
        <v>269</v>
      </c>
      <c r="G17" s="203"/>
      <c r="H17" s="109"/>
      <c r="I17" s="110"/>
      <c r="J17" s="110"/>
      <c r="K17" s="110"/>
      <c r="L17" s="110"/>
      <c r="M17" s="110"/>
      <c r="N17" s="110"/>
      <c r="O17" s="110"/>
      <c r="P17" s="110"/>
      <c r="Q17" s="111"/>
      <c r="R17" s="111"/>
      <c r="S17" s="111"/>
      <c r="T17" s="111"/>
      <c r="U17" s="111"/>
      <c r="V17" s="111"/>
      <c r="W17" s="111"/>
      <c r="X17" s="111"/>
    </row>
    <row r="18" spans="1:24" s="114" customFormat="1" ht="68.25" customHeight="1">
      <c r="A18" s="94" t="s">
        <v>261</v>
      </c>
      <c r="B18" s="62" t="s">
        <v>262</v>
      </c>
      <c r="C18" s="62" t="s">
        <v>263</v>
      </c>
      <c r="D18" s="62" t="s">
        <v>251</v>
      </c>
      <c r="E18" s="63">
        <v>1</v>
      </c>
      <c r="F18" s="201" t="s">
        <v>270</v>
      </c>
      <c r="G18" s="203" t="s">
        <v>271</v>
      </c>
      <c r="H18" s="109"/>
      <c r="I18" s="110"/>
      <c r="J18" s="110"/>
      <c r="K18" s="110"/>
      <c r="L18" s="110"/>
      <c r="M18" s="110"/>
      <c r="N18" s="110"/>
      <c r="O18" s="110"/>
      <c r="P18" s="110"/>
      <c r="Q18" s="111"/>
      <c r="R18" s="111"/>
      <c r="S18" s="111"/>
      <c r="T18" s="111"/>
      <c r="U18" s="111"/>
      <c r="V18" s="111"/>
      <c r="W18" s="111"/>
      <c r="X18" s="111"/>
    </row>
    <row r="19" spans="1:24" s="114" customFormat="1" ht="37.5" customHeight="1">
      <c r="A19" s="103" t="s">
        <v>272</v>
      </c>
      <c r="B19" s="194"/>
      <c r="C19" s="194"/>
      <c r="D19" s="194"/>
      <c r="E19" s="194"/>
      <c r="F19" s="195"/>
      <c r="G19" s="194"/>
      <c r="H19" s="109"/>
      <c r="I19" s="110"/>
      <c r="J19" s="110"/>
      <c r="K19" s="110"/>
      <c r="L19" s="110"/>
      <c r="M19" s="110"/>
      <c r="N19" s="110"/>
      <c r="O19" s="110"/>
      <c r="P19" s="110"/>
      <c r="Q19" s="111"/>
      <c r="R19" s="111"/>
      <c r="S19" s="111"/>
      <c r="T19" s="111"/>
      <c r="U19" s="111"/>
      <c r="V19" s="111"/>
      <c r="W19" s="111"/>
      <c r="X19" s="111"/>
    </row>
    <row r="20" spans="1:24" s="114" customFormat="1" ht="190.5" customHeight="1">
      <c r="A20" s="113" t="s">
        <v>248</v>
      </c>
      <c r="B20" s="62" t="s">
        <v>255</v>
      </c>
      <c r="C20" s="62" t="s">
        <v>256</v>
      </c>
      <c r="D20" s="62" t="s">
        <v>251</v>
      </c>
      <c r="E20" s="63">
        <v>0.7</v>
      </c>
      <c r="F20" s="204" t="s">
        <v>273</v>
      </c>
      <c r="G20" s="200"/>
      <c r="H20" s="109"/>
      <c r="I20" s="110"/>
      <c r="J20" s="110"/>
      <c r="K20" s="110"/>
      <c r="L20" s="110"/>
      <c r="M20" s="110"/>
      <c r="N20" s="110"/>
      <c r="O20" s="110"/>
      <c r="P20" s="110"/>
      <c r="Q20" s="111"/>
      <c r="R20" s="111"/>
      <c r="S20" s="111"/>
      <c r="T20" s="111"/>
      <c r="U20" s="111"/>
      <c r="V20" s="111"/>
      <c r="W20" s="111"/>
      <c r="X20" s="111"/>
    </row>
    <row r="21" spans="1:24" s="112" customFormat="1" ht="285" customHeight="1">
      <c r="A21" s="108" t="s">
        <v>268</v>
      </c>
      <c r="B21" s="196" t="s">
        <v>255</v>
      </c>
      <c r="C21" s="197" t="s">
        <v>256</v>
      </c>
      <c r="D21" s="197" t="s">
        <v>251</v>
      </c>
      <c r="E21" s="198">
        <v>1</v>
      </c>
      <c r="F21" s="199" t="s">
        <v>274</v>
      </c>
      <c r="G21" s="203"/>
      <c r="H21" s="109"/>
      <c r="I21" s="110"/>
      <c r="J21" s="110"/>
      <c r="K21" s="110"/>
      <c r="L21" s="110"/>
      <c r="M21" s="110"/>
      <c r="N21" s="110"/>
      <c r="O21" s="110"/>
      <c r="P21" s="110"/>
      <c r="Q21" s="111"/>
      <c r="R21" s="111"/>
      <c r="S21" s="111"/>
      <c r="T21" s="111"/>
      <c r="U21" s="111"/>
      <c r="V21" s="111"/>
      <c r="W21" s="111"/>
      <c r="X21" s="111"/>
    </row>
    <row r="22" spans="1:24" s="114" customFormat="1" ht="239.25" customHeight="1">
      <c r="A22" s="94" t="s">
        <v>261</v>
      </c>
      <c r="B22" s="62" t="s">
        <v>262</v>
      </c>
      <c r="C22" s="62" t="s">
        <v>263</v>
      </c>
      <c r="D22" s="62" t="s">
        <v>251</v>
      </c>
      <c r="E22" s="63">
        <v>1</v>
      </c>
      <c r="F22" s="201" t="s">
        <v>275</v>
      </c>
      <c r="G22" s="200" t="s">
        <v>276</v>
      </c>
      <c r="H22" s="109"/>
      <c r="I22" s="109"/>
      <c r="J22" s="110"/>
      <c r="K22" s="110"/>
      <c r="L22" s="110"/>
      <c r="M22" s="110"/>
      <c r="N22" s="110"/>
      <c r="O22" s="110"/>
      <c r="P22" s="110"/>
      <c r="Q22" s="111"/>
      <c r="R22" s="111"/>
      <c r="S22" s="111"/>
      <c r="T22" s="111"/>
      <c r="U22" s="111"/>
      <c r="V22" s="111"/>
      <c r="W22" s="111"/>
      <c r="X22" s="111"/>
    </row>
    <row r="23" spans="1:24">
      <c r="H23" s="215"/>
    </row>
    <row r="24" spans="1:24">
      <c r="H24" s="215"/>
    </row>
    <row r="25" spans="1:24">
      <c r="H25" s="216"/>
    </row>
  </sheetData>
  <hyperlinks>
    <hyperlink ref="G18" r:id="rId1"/>
    <hyperlink ref="G16" r:id="rId2"/>
    <hyperlink ref="G22" r:id="rId3" display="https://cultura.gov.py/2024/06/iberescena-capacitaciones-exitosas-para-el-fortalecimiento-de-las-artes-escenicas-en-paraguay/"/>
  </hyperlinks>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6"/>
  <sheetViews>
    <sheetView view="pageBreakPreview" zoomScaleNormal="100" zoomScaleSheetLayoutView="100" workbookViewId="0">
      <selection activeCell="G25" sqref="A1:G25"/>
    </sheetView>
  </sheetViews>
  <sheetFormatPr baseColWidth="10" defaultRowHeight="15"/>
  <cols>
    <col min="1" max="1" width="26.85546875" style="42" customWidth="1"/>
    <col min="2" max="2" width="19.85546875" style="42" customWidth="1"/>
    <col min="3" max="3" width="17.5703125" style="42" customWidth="1"/>
    <col min="4" max="4" width="15.7109375" style="42" customWidth="1"/>
    <col min="5" max="5" width="10.85546875" style="42" customWidth="1"/>
    <col min="6" max="6" width="58.28515625" style="42" customWidth="1"/>
    <col min="7" max="7" width="16.28515625" style="42" customWidth="1"/>
    <col min="8" max="16384" width="11.42578125" style="42"/>
  </cols>
  <sheetData>
    <row r="1" spans="1:7">
      <c r="A1" s="437"/>
      <c r="B1" s="437"/>
      <c r="C1" s="437"/>
      <c r="D1" s="437"/>
      <c r="E1" s="437"/>
      <c r="F1" s="437"/>
      <c r="G1" s="437"/>
    </row>
    <row r="2" spans="1:7">
      <c r="A2" s="437"/>
      <c r="B2" s="437"/>
      <c r="C2" s="437"/>
      <c r="D2" s="437"/>
      <c r="E2" s="437"/>
      <c r="F2" s="437"/>
      <c r="G2" s="437"/>
    </row>
    <row r="3" spans="1:7">
      <c r="A3" s="437"/>
      <c r="B3" s="437"/>
      <c r="C3" s="437"/>
      <c r="D3" s="437"/>
      <c r="E3" s="437"/>
      <c r="F3" s="437"/>
      <c r="G3" s="437"/>
    </row>
    <row r="4" spans="1:7">
      <c r="A4" s="437"/>
      <c r="B4" s="437"/>
      <c r="C4" s="437"/>
      <c r="D4" s="437"/>
      <c r="E4" s="437"/>
      <c r="F4" s="437"/>
      <c r="G4" s="437"/>
    </row>
    <row r="5" spans="1:7">
      <c r="A5" s="437"/>
      <c r="B5" s="437"/>
      <c r="C5" s="437"/>
      <c r="D5" s="437"/>
      <c r="E5" s="437"/>
      <c r="F5" s="437"/>
      <c r="G5" s="437"/>
    </row>
    <row r="6" spans="1:7">
      <c r="A6" s="437"/>
      <c r="B6" s="437"/>
      <c r="C6" s="437"/>
      <c r="D6" s="437"/>
      <c r="E6" s="437"/>
      <c r="F6" s="437"/>
      <c r="G6" s="437"/>
    </row>
    <row r="7" spans="1:7">
      <c r="A7" s="438" t="s">
        <v>106</v>
      </c>
      <c r="B7" s="438"/>
      <c r="C7" s="438"/>
      <c r="D7" s="438"/>
      <c r="E7" s="438"/>
      <c r="F7" s="438"/>
      <c r="G7" s="438"/>
    </row>
    <row r="8" spans="1:7" ht="31.5" customHeight="1">
      <c r="A8" s="438"/>
      <c r="B8" s="438"/>
      <c r="C8" s="438"/>
      <c r="D8" s="438"/>
      <c r="E8" s="438"/>
      <c r="F8" s="438"/>
      <c r="G8" s="438"/>
    </row>
    <row r="9" spans="1:7">
      <c r="A9" s="439" t="s">
        <v>107</v>
      </c>
      <c r="B9" s="439"/>
      <c r="C9" s="439"/>
      <c r="D9" s="439"/>
      <c r="E9" s="439"/>
      <c r="F9" s="439"/>
      <c r="G9" s="439"/>
    </row>
    <row r="10" spans="1:7" ht="66.75" customHeight="1">
      <c r="A10" s="217" t="s">
        <v>24</v>
      </c>
      <c r="B10" s="217" t="s">
        <v>25</v>
      </c>
      <c r="C10" s="217" t="s">
        <v>26</v>
      </c>
      <c r="D10" s="217" t="s">
        <v>27</v>
      </c>
      <c r="E10" s="217" t="s">
        <v>28</v>
      </c>
      <c r="F10" s="217" t="s">
        <v>29</v>
      </c>
      <c r="G10" s="218" t="s">
        <v>30</v>
      </c>
    </row>
    <row r="11" spans="1:7">
      <c r="A11" s="397" t="s">
        <v>54</v>
      </c>
      <c r="B11" s="398"/>
      <c r="C11" s="398"/>
      <c r="D11" s="398"/>
      <c r="E11" s="398"/>
      <c r="F11" s="398"/>
      <c r="G11" s="398"/>
    </row>
    <row r="12" spans="1:7">
      <c r="A12" s="440" t="s">
        <v>277</v>
      </c>
      <c r="B12" s="441"/>
      <c r="C12" s="441"/>
      <c r="D12" s="441"/>
      <c r="E12" s="441"/>
      <c r="F12" s="441"/>
      <c r="G12" s="442"/>
    </row>
    <row r="13" spans="1:7" ht="14.25" customHeight="1">
      <c r="A13" s="398" t="s">
        <v>118</v>
      </c>
      <c r="B13" s="398"/>
      <c r="C13" s="398"/>
      <c r="D13" s="398"/>
      <c r="E13" s="398"/>
      <c r="F13" s="398"/>
      <c r="G13" s="398"/>
    </row>
    <row r="14" spans="1:7" ht="306">
      <c r="A14" s="204" t="s">
        <v>278</v>
      </c>
      <c r="B14" s="204" t="s">
        <v>279</v>
      </c>
      <c r="C14" s="204" t="s">
        <v>280</v>
      </c>
      <c r="D14" s="204" t="s">
        <v>281</v>
      </c>
      <c r="E14" s="219">
        <v>1</v>
      </c>
      <c r="F14" s="204" t="s">
        <v>282</v>
      </c>
      <c r="G14" s="204" t="s">
        <v>283</v>
      </c>
    </row>
    <row r="15" spans="1:7">
      <c r="A15" s="220"/>
      <c r="B15" s="204"/>
      <c r="C15" s="204"/>
      <c r="D15" s="204"/>
      <c r="E15" s="219"/>
      <c r="F15" s="204"/>
      <c r="G15" s="204"/>
    </row>
    <row r="16" spans="1:7">
      <c r="A16" s="443" t="s">
        <v>77</v>
      </c>
      <c r="B16" s="444"/>
      <c r="C16" s="444"/>
      <c r="D16" s="444"/>
      <c r="E16" s="444"/>
      <c r="F16" s="444"/>
      <c r="G16" s="445"/>
    </row>
    <row r="17" spans="1:7" ht="255">
      <c r="A17" s="204" t="s">
        <v>284</v>
      </c>
      <c r="B17" s="204" t="s">
        <v>279</v>
      </c>
      <c r="C17" s="204" t="s">
        <v>280</v>
      </c>
      <c r="D17" s="204" t="s">
        <v>281</v>
      </c>
      <c r="E17" s="219">
        <v>1</v>
      </c>
      <c r="F17" s="204" t="s">
        <v>285</v>
      </c>
      <c r="G17" s="204" t="s">
        <v>286</v>
      </c>
    </row>
    <row r="18" spans="1:7" ht="246" customHeight="1">
      <c r="A18" s="204" t="s">
        <v>287</v>
      </c>
      <c r="B18" s="204" t="s">
        <v>288</v>
      </c>
      <c r="C18" s="204" t="s">
        <v>289</v>
      </c>
      <c r="D18" s="204" t="s">
        <v>290</v>
      </c>
      <c r="E18" s="219">
        <v>1</v>
      </c>
      <c r="F18" s="204" t="s">
        <v>291</v>
      </c>
      <c r="G18" s="204" t="s">
        <v>292</v>
      </c>
    </row>
    <row r="19" spans="1:7">
      <c r="A19" s="398" t="s">
        <v>272</v>
      </c>
      <c r="B19" s="397"/>
      <c r="C19" s="397"/>
      <c r="D19" s="397"/>
      <c r="E19" s="397"/>
      <c r="F19" s="397"/>
      <c r="G19" s="397"/>
    </row>
    <row r="20" spans="1:7" ht="224.25" customHeight="1">
      <c r="A20" s="446" t="s">
        <v>293</v>
      </c>
      <c r="B20" s="446" t="s">
        <v>294</v>
      </c>
      <c r="C20" s="446" t="s">
        <v>295</v>
      </c>
      <c r="D20" s="446" t="s">
        <v>296</v>
      </c>
      <c r="E20" s="449">
        <v>1</v>
      </c>
      <c r="F20" s="204" t="s">
        <v>297</v>
      </c>
      <c r="G20" s="446" t="s">
        <v>298</v>
      </c>
    </row>
    <row r="21" spans="1:7" ht="105" customHeight="1">
      <c r="A21" s="447"/>
      <c r="B21" s="447"/>
      <c r="C21" s="447"/>
      <c r="D21" s="447"/>
      <c r="E21" s="450"/>
      <c r="F21" s="204" t="s">
        <v>299</v>
      </c>
      <c r="G21" s="447"/>
    </row>
    <row r="22" spans="1:7" ht="176.25" customHeight="1">
      <c r="A22" s="447"/>
      <c r="B22" s="447"/>
      <c r="C22" s="447"/>
      <c r="D22" s="447"/>
      <c r="E22" s="450"/>
      <c r="F22" s="204" t="s">
        <v>300</v>
      </c>
      <c r="G22" s="447"/>
    </row>
    <row r="23" spans="1:7" ht="178.5">
      <c r="A23" s="447"/>
      <c r="B23" s="447"/>
      <c r="C23" s="447"/>
      <c r="D23" s="447"/>
      <c r="E23" s="450"/>
      <c r="F23" s="204" t="s">
        <v>301</v>
      </c>
      <c r="G23" s="447"/>
    </row>
    <row r="24" spans="1:7" ht="102">
      <c r="A24" s="448"/>
      <c r="B24" s="448"/>
      <c r="C24" s="448"/>
      <c r="D24" s="448"/>
      <c r="E24" s="451"/>
      <c r="F24" s="204" t="s">
        <v>302</v>
      </c>
      <c r="G24" s="448"/>
    </row>
    <row r="25" spans="1:7" ht="102">
      <c r="A25" s="204" t="s">
        <v>303</v>
      </c>
      <c r="B25" s="204" t="s">
        <v>304</v>
      </c>
      <c r="C25" s="204" t="s">
        <v>305</v>
      </c>
      <c r="D25" s="204" t="s">
        <v>306</v>
      </c>
      <c r="E25" s="221">
        <v>0.8</v>
      </c>
      <c r="F25" s="204" t="s">
        <v>307</v>
      </c>
      <c r="G25" s="204" t="s">
        <v>308</v>
      </c>
    </row>
    <row r="26" spans="1:7">
      <c r="A26" s="220"/>
      <c r="B26" s="220"/>
      <c r="C26" s="220"/>
      <c r="D26" s="220"/>
      <c r="E26" s="220"/>
      <c r="F26" s="220"/>
      <c r="G26" s="220"/>
    </row>
  </sheetData>
  <mergeCells count="14">
    <mergeCell ref="A16:G16"/>
    <mergeCell ref="A19:G19"/>
    <mergeCell ref="A20:A24"/>
    <mergeCell ref="B20:B24"/>
    <mergeCell ref="C20:C24"/>
    <mergeCell ref="D20:D24"/>
    <mergeCell ref="E20:E24"/>
    <mergeCell ref="G20:G24"/>
    <mergeCell ref="A13:G13"/>
    <mergeCell ref="A1:G6"/>
    <mergeCell ref="A7:G8"/>
    <mergeCell ref="A9:G9"/>
    <mergeCell ref="A11:G11"/>
    <mergeCell ref="A12:G12"/>
  </mergeCells>
  <pageMargins left="0.70866141732283472" right="0.70866141732283472" top="0.74803149606299213" bottom="0.74803149606299213" header="0.31496062992125984" footer="0.31496062992125984"/>
  <pageSetup paperSize="9" scale="65" fitToWidth="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34"/>
  <sheetViews>
    <sheetView view="pageBreakPreview" topLeftCell="A7" zoomScaleNormal="100" zoomScaleSheetLayoutView="100" workbookViewId="0">
      <selection activeCell="A7" sqref="A7:G34"/>
    </sheetView>
  </sheetViews>
  <sheetFormatPr baseColWidth="10" defaultRowHeight="15"/>
  <cols>
    <col min="1" max="1" width="33.85546875" style="42" customWidth="1"/>
    <col min="2" max="2" width="33.42578125" style="42" customWidth="1"/>
    <col min="3" max="3" width="12.140625" style="42" customWidth="1"/>
    <col min="4" max="4" width="18" style="42" customWidth="1"/>
    <col min="5" max="5" width="7.5703125" style="42" customWidth="1"/>
    <col min="6" max="6" width="18.7109375" style="42" customWidth="1"/>
    <col min="7" max="7" width="20.7109375" style="42" customWidth="1"/>
    <col min="8" max="16384" width="11.42578125" style="42"/>
  </cols>
  <sheetData>
    <row r="1" spans="1:7">
      <c r="A1" s="396"/>
      <c r="B1" s="396"/>
      <c r="C1" s="396"/>
      <c r="D1" s="396"/>
      <c r="E1" s="396"/>
      <c r="F1" s="396"/>
      <c r="G1" s="396"/>
    </row>
    <row r="2" spans="1:7">
      <c r="A2" s="396"/>
      <c r="B2" s="396"/>
      <c r="C2" s="396"/>
      <c r="D2" s="396"/>
      <c r="E2" s="396"/>
      <c r="F2" s="396"/>
      <c r="G2" s="396"/>
    </row>
    <row r="3" spans="1:7">
      <c r="A3" s="396"/>
      <c r="B3" s="396"/>
      <c r="C3" s="396"/>
      <c r="D3" s="396"/>
      <c r="E3" s="396"/>
      <c r="F3" s="396"/>
      <c r="G3" s="396"/>
    </row>
    <row r="4" spans="1:7">
      <c r="A4" s="396"/>
      <c r="B4" s="396"/>
      <c r="C4" s="396"/>
      <c r="D4" s="396"/>
      <c r="E4" s="396"/>
      <c r="F4" s="396"/>
      <c r="G4" s="396"/>
    </row>
    <row r="5" spans="1:7">
      <c r="A5" s="396"/>
      <c r="B5" s="396"/>
      <c r="C5" s="396"/>
      <c r="D5" s="396"/>
      <c r="E5" s="396"/>
      <c r="F5" s="396"/>
      <c r="G5" s="396"/>
    </row>
    <row r="6" spans="1:7">
      <c r="A6" s="396"/>
      <c r="B6" s="396"/>
      <c r="C6" s="396"/>
      <c r="D6" s="396"/>
      <c r="E6" s="396"/>
      <c r="F6" s="396"/>
      <c r="G6" s="396"/>
    </row>
    <row r="7" spans="1:7">
      <c r="A7" s="453" t="s">
        <v>106</v>
      </c>
      <c r="B7" s="453"/>
      <c r="C7" s="453"/>
      <c r="D7" s="453"/>
      <c r="E7" s="453"/>
      <c r="F7" s="453"/>
      <c r="G7" s="453"/>
    </row>
    <row r="8" spans="1:7" ht="31.5" customHeight="1">
      <c r="A8" s="453"/>
      <c r="B8" s="453"/>
      <c r="C8" s="453"/>
      <c r="D8" s="453"/>
      <c r="E8" s="453"/>
      <c r="F8" s="453"/>
      <c r="G8" s="453"/>
    </row>
    <row r="9" spans="1:7">
      <c r="A9" s="454" t="s">
        <v>107</v>
      </c>
      <c r="B9" s="454"/>
      <c r="C9" s="454"/>
      <c r="D9" s="454"/>
      <c r="E9" s="454"/>
      <c r="F9" s="454"/>
      <c r="G9" s="454"/>
    </row>
    <row r="10" spans="1:7" ht="60">
      <c r="A10" s="117" t="s">
        <v>24</v>
      </c>
      <c r="B10" s="117" t="s">
        <v>25</v>
      </c>
      <c r="C10" s="117" t="s">
        <v>26</v>
      </c>
      <c r="D10" s="117" t="s">
        <v>27</v>
      </c>
      <c r="E10" s="117" t="s">
        <v>28</v>
      </c>
      <c r="F10" s="117" t="s">
        <v>29</v>
      </c>
      <c r="G10" s="118" t="s">
        <v>30</v>
      </c>
    </row>
    <row r="11" spans="1:7" ht="20.25" customHeight="1">
      <c r="A11" s="455" t="s">
        <v>463</v>
      </c>
      <c r="B11" s="456"/>
      <c r="C11" s="456"/>
      <c r="D11" s="456"/>
      <c r="E11" s="456"/>
      <c r="F11" s="456"/>
      <c r="G11" s="456"/>
    </row>
    <row r="12" spans="1:7" hidden="1">
      <c r="A12" s="457" t="s">
        <v>133</v>
      </c>
      <c r="B12" s="458"/>
      <c r="C12" s="458"/>
      <c r="D12" s="458"/>
      <c r="E12" s="458"/>
      <c r="F12" s="458"/>
      <c r="G12" s="458"/>
    </row>
    <row r="13" spans="1:7" ht="409.5" customHeight="1">
      <c r="A13" s="452" t="s">
        <v>464</v>
      </c>
      <c r="B13" s="452" t="s">
        <v>309</v>
      </c>
      <c r="C13" s="452" t="s">
        <v>310</v>
      </c>
      <c r="D13" s="452" t="s">
        <v>311</v>
      </c>
      <c r="E13" s="459">
        <v>0.5</v>
      </c>
      <c r="F13" s="452" t="s">
        <v>312</v>
      </c>
      <c r="G13" s="452" t="s">
        <v>313</v>
      </c>
    </row>
    <row r="14" spans="1:7" ht="20.25" customHeight="1">
      <c r="A14" s="452"/>
      <c r="B14" s="452"/>
      <c r="C14" s="452"/>
      <c r="D14" s="452"/>
      <c r="E14" s="459"/>
      <c r="F14" s="452"/>
      <c r="G14" s="452"/>
    </row>
    <row r="15" spans="1:7">
      <c r="A15" s="452"/>
      <c r="B15" s="452"/>
      <c r="C15" s="452"/>
      <c r="D15" s="452"/>
      <c r="E15" s="459"/>
      <c r="F15" s="452"/>
      <c r="G15" s="452"/>
    </row>
    <row r="16" spans="1:7">
      <c r="A16" s="452"/>
      <c r="B16" s="452"/>
      <c r="C16" s="452"/>
      <c r="D16" s="452"/>
      <c r="E16" s="459"/>
      <c r="F16" s="452"/>
      <c r="G16" s="452"/>
    </row>
    <row r="17" spans="1:7">
      <c r="A17" s="452"/>
      <c r="B17" s="452"/>
      <c r="C17" s="452"/>
      <c r="D17" s="452"/>
      <c r="E17" s="459"/>
      <c r="F17" s="452"/>
      <c r="G17" s="452"/>
    </row>
    <row r="18" spans="1:7">
      <c r="A18" s="452"/>
      <c r="B18" s="452"/>
      <c r="C18" s="452"/>
      <c r="D18" s="452"/>
      <c r="E18" s="459"/>
      <c r="F18" s="452"/>
      <c r="G18" s="452"/>
    </row>
    <row r="19" spans="1:7">
      <c r="A19" s="452"/>
      <c r="B19" s="452"/>
      <c r="C19" s="452"/>
      <c r="D19" s="452"/>
      <c r="E19" s="459"/>
      <c r="F19" s="452"/>
      <c r="G19" s="452"/>
    </row>
    <row r="20" spans="1:7">
      <c r="A20" s="452"/>
      <c r="B20" s="452"/>
      <c r="C20" s="452"/>
      <c r="D20" s="452"/>
      <c r="E20" s="459"/>
      <c r="F20" s="452"/>
      <c r="G20" s="452"/>
    </row>
    <row r="21" spans="1:7">
      <c r="A21" s="452"/>
      <c r="B21" s="452"/>
      <c r="C21" s="452"/>
      <c r="D21" s="452"/>
      <c r="E21" s="459"/>
      <c r="F21" s="452"/>
      <c r="G21" s="452"/>
    </row>
    <row r="22" spans="1:7">
      <c r="A22" s="452"/>
      <c r="B22" s="452"/>
      <c r="C22" s="452"/>
      <c r="D22" s="452"/>
      <c r="E22" s="459"/>
      <c r="F22" s="452"/>
      <c r="G22" s="452"/>
    </row>
    <row r="23" spans="1:7">
      <c r="A23" s="452"/>
      <c r="B23" s="452"/>
      <c r="C23" s="452"/>
      <c r="D23" s="452"/>
      <c r="E23" s="459"/>
      <c r="F23" s="452"/>
      <c r="G23" s="452"/>
    </row>
    <row r="24" spans="1:7">
      <c r="A24" s="452"/>
      <c r="B24" s="452"/>
      <c r="C24" s="452"/>
      <c r="D24" s="452"/>
      <c r="E24" s="459"/>
      <c r="F24" s="452"/>
      <c r="G24" s="452"/>
    </row>
    <row r="25" spans="1:7">
      <c r="A25" s="452"/>
      <c r="B25" s="452"/>
      <c r="C25" s="452"/>
      <c r="D25" s="452"/>
      <c r="E25" s="459"/>
      <c r="F25" s="452"/>
      <c r="G25" s="452"/>
    </row>
    <row r="26" spans="1:7">
      <c r="A26" s="452"/>
      <c r="B26" s="452"/>
      <c r="C26" s="452"/>
      <c r="D26" s="452"/>
      <c r="E26" s="459"/>
      <c r="F26" s="452"/>
      <c r="G26" s="452"/>
    </row>
    <row r="27" spans="1:7">
      <c r="A27" s="452"/>
      <c r="B27" s="452"/>
      <c r="C27" s="452"/>
      <c r="D27" s="452"/>
      <c r="E27" s="459"/>
      <c r="F27" s="452"/>
      <c r="G27" s="452"/>
    </row>
    <row r="28" spans="1:7">
      <c r="A28" s="452"/>
      <c r="B28" s="452"/>
      <c r="C28" s="452"/>
      <c r="D28" s="452"/>
      <c r="E28" s="459"/>
      <c r="F28" s="452"/>
      <c r="G28" s="452"/>
    </row>
    <row r="29" spans="1:7">
      <c r="A29" s="452"/>
      <c r="B29" s="452"/>
      <c r="C29" s="452"/>
      <c r="D29" s="452"/>
      <c r="E29" s="459"/>
      <c r="F29" s="452"/>
      <c r="G29" s="452"/>
    </row>
    <row r="30" spans="1:7">
      <c r="A30" s="452"/>
      <c r="B30" s="452"/>
      <c r="C30" s="452"/>
      <c r="D30" s="452"/>
      <c r="E30" s="459"/>
      <c r="F30" s="452"/>
      <c r="G30" s="452"/>
    </row>
    <row r="31" spans="1:7">
      <c r="A31" s="452"/>
      <c r="B31" s="452"/>
      <c r="C31" s="452"/>
      <c r="D31" s="452"/>
      <c r="E31" s="459"/>
      <c r="F31" s="452"/>
      <c r="G31" s="452"/>
    </row>
    <row r="32" spans="1:7">
      <c r="A32" s="452"/>
      <c r="B32" s="452"/>
      <c r="C32" s="452"/>
      <c r="D32" s="452"/>
      <c r="E32" s="459"/>
      <c r="F32" s="452"/>
      <c r="G32" s="452"/>
    </row>
    <row r="33" spans="1:7">
      <c r="A33" s="452"/>
      <c r="B33" s="452"/>
      <c r="C33" s="452"/>
      <c r="D33" s="452"/>
      <c r="E33" s="459"/>
      <c r="F33" s="452"/>
      <c r="G33" s="452"/>
    </row>
    <row r="34" spans="1:7">
      <c r="A34" s="452"/>
      <c r="B34" s="452"/>
      <c r="C34" s="452"/>
      <c r="D34" s="452"/>
      <c r="E34" s="459"/>
      <c r="F34" s="452"/>
      <c r="G34" s="452"/>
    </row>
  </sheetData>
  <mergeCells count="12">
    <mergeCell ref="F13:F34"/>
    <mergeCell ref="G13:G34"/>
    <mergeCell ref="A1:G6"/>
    <mergeCell ref="A7:G8"/>
    <mergeCell ref="A9:G9"/>
    <mergeCell ref="A11:G11"/>
    <mergeCell ref="A12:G12"/>
    <mergeCell ref="A13:A34"/>
    <mergeCell ref="B13:B34"/>
    <mergeCell ref="C13:C34"/>
    <mergeCell ref="D13:D34"/>
    <mergeCell ref="E13:E34"/>
  </mergeCells>
  <pageMargins left="2.4803149606299213" right="0.70866141732283472" top="0.74803149606299213" bottom="0.74803149606299213" header="0.31496062992125984" footer="0.31496062992125984"/>
  <pageSetup paperSize="9" scale="51"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DGAF-AJ-DM</vt:lpstr>
      <vt:lpstr>Fondos de Cultura Diver.</vt:lpstr>
      <vt:lpstr>DAEC</vt:lpstr>
      <vt:lpstr>fotos</vt:lpstr>
      <vt:lpstr>Economia Cultural</vt:lpstr>
      <vt:lpstr>Elencos Nacionales</vt:lpstr>
      <vt:lpstr>Fomento</vt:lpstr>
      <vt:lpstr>Formación y Divulgación </vt:lpstr>
      <vt:lpstr>Dirección de Interculturalidad</vt:lpstr>
      <vt:lpstr> Patrimonio Cultural </vt:lpstr>
      <vt:lpstr> Patrimonio Cultural  (2)</vt:lpstr>
      <vt:lpstr> Patrimonio Cultural  (3)</vt:lpstr>
      <vt:lpstr> Patrimonio Cultural  (4)</vt:lpstr>
      <vt:lpstr> Patrimonio Cultural  (5)</vt:lpstr>
      <vt:lpstr> Patrimonio Cultural  (6)</vt:lpstr>
      <vt:lpstr>Hoja1</vt:lpstr>
      <vt:lpstr>' Patrimonio Cultural '!Área_de_impresión</vt:lpstr>
      <vt:lpstr>' Patrimonio Cultural  (2)'!Área_de_impresión</vt:lpstr>
      <vt:lpstr>' Patrimonio Cultural  (4)'!Área_de_impresión</vt:lpstr>
      <vt:lpstr>' Patrimonio Cultural  (5)'!Área_de_impresión</vt:lpstr>
      <vt:lpstr>' Patrimonio Cultural  (6)'!Área_de_impresión</vt:lpstr>
      <vt:lpstr>DAEC!Área_de_impresión</vt:lpstr>
      <vt:lpstr>'DGAF-AJ-DM'!Área_de_impresión</vt:lpstr>
      <vt:lpstr>'Dirección de Interculturalidad'!Área_de_impresión</vt:lpstr>
      <vt:lpstr>'Elencos Nacionales'!Área_de_impresión</vt:lpstr>
      <vt:lpstr>Fomento!Área_de_impresión</vt:lpstr>
      <vt:lpstr>'Fondos de Cultura Diver.'!Área_de_impresión</vt:lpstr>
      <vt:lpstr>'Formación y Divulgación '!Área_de_impresión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SNC</cp:lastModifiedBy>
  <cp:lastPrinted>2024-10-10T11:06:24Z</cp:lastPrinted>
  <dcterms:created xsi:type="dcterms:W3CDTF">2020-06-23T19:35:00Z</dcterms:created>
  <dcterms:modified xsi:type="dcterms:W3CDTF">2024-10-11T10:38:42Z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